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78" i="1"/>
  <c r="I49"/>
  <c r="H49"/>
  <c r="I50"/>
  <c r="H50"/>
  <c r="G50"/>
  <c r="G49"/>
  <c r="G8" s="1"/>
  <c r="I80"/>
  <c r="H81"/>
  <c r="H80" s="1"/>
  <c r="H75" s="1"/>
  <c r="H60" s="1"/>
  <c r="H8" s="1"/>
  <c r="I75"/>
  <c r="I60" s="1"/>
  <c r="G75"/>
  <c r="G80"/>
  <c r="I68"/>
  <c r="H68"/>
  <c r="G68"/>
  <c r="G60" s="1"/>
  <c r="I61"/>
  <c r="H61"/>
  <c r="G61"/>
  <c r="I51"/>
  <c r="H51"/>
  <c r="G51"/>
  <c r="I27"/>
  <c r="H27"/>
  <c r="G27"/>
  <c r="I15"/>
  <c r="I16"/>
  <c r="H16"/>
  <c r="H15" s="1"/>
  <c r="H10" s="1"/>
  <c r="G16"/>
  <c r="G15" s="1"/>
  <c r="I8" l="1"/>
  <c r="I10"/>
  <c r="G10"/>
</calcChain>
</file>

<file path=xl/sharedStrings.xml><?xml version="1.0" encoding="utf-8"?>
<sst xmlns="http://schemas.openxmlformats.org/spreadsheetml/2006/main" count="220" uniqueCount="86">
  <si>
    <t>КФСР</t>
  </si>
  <si>
    <t>КЦСР</t>
  </si>
  <si>
    <t>КВР</t>
  </si>
  <si>
    <t>Сумма.руб</t>
  </si>
  <si>
    <t>ВСЕГО</t>
  </si>
  <si>
    <t>Администрация Высокоярского сельского поселения</t>
  </si>
  <si>
    <t>Общегосударственные  вопросы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</si>
  <si>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</si>
  <si>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</si>
  <si>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</si>
  <si>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</si>
  <si>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</si>
  <si>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Центральный аппарат</t>
  </si>
  <si>
    <t xml:space="preserve">Закупка товаров, работ и услуг </t>
  </si>
  <si>
    <t xml:space="preserve">Иные закупки товаров, работ и услуг </t>
  </si>
  <si>
    <t>Иные бюджетные ассигнования</t>
  </si>
  <si>
    <t>Уплата налогов, сборов и иных платежей</t>
  </si>
  <si>
    <t>Резервные фонды</t>
  </si>
  <si>
    <t>Резервные фонды местных администраций</t>
  </si>
  <si>
    <t>Резервные средства</t>
  </si>
  <si>
    <t>Другие общегосударственные вопросы</t>
  </si>
  <si>
    <t>Оценка недвижимости, признание прав и регулирование отношений  по  государственной  и  муниципальной  собственности</t>
  </si>
  <si>
    <t>Закупка товаров, работ и услуг</t>
  </si>
  <si>
    <t>Противопожарные мероприятия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</si>
  <si>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</si>
  <si>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</si>
  <si>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Финансирование мероприятий, посвященных Вов</t>
  </si>
  <si>
    <t>200 </t>
  </si>
  <si>
    <t>Содержание и обслуживание имущества казны сельских поселений</t>
  </si>
  <si>
    <t>Мероприятия для ветеранов ВОв, вдов, тружеников тыла</t>
  </si>
  <si>
    <t>Национальная оборона</t>
  </si>
  <si>
    <t>Мобилизационная и вневойсковая подготовка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</si>
  <si>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</si>
  <si>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Национальная экономика</t>
  </si>
  <si>
    <t>Дорожное хозяйство (дорожные фонды)</t>
  </si>
  <si>
    <t xml:space="preserve">Дорожная деятельность в отношении автомобильных дорог местного значения, а также осуществление иных полномочий в области  использования автомобильных дорог и осуществления дорожной деятельности в соответствии с законодательством Российской Федерации 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</si>
  <si>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</si>
  <si>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</si>
  <si>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</si>
  <si>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</si>
  <si>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Прочее благоустройство</t>
  </si>
  <si>
    <t>Культура, кинематография</t>
  </si>
  <si>
    <t>Учреждения культуры и мероприятия в сфере культуры и кинематографии</t>
  </si>
  <si>
    <t>Социальная политика</t>
  </si>
  <si>
    <t>Охрана семьи и детства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</si>
  <si>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</si>
  <si>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Приобретение товаров, работ, услуг в пользу граждан</t>
  </si>
  <si>
    <t>Физическая культура и спорт</t>
  </si>
  <si>
    <t>Физическая культура</t>
  </si>
  <si>
    <t>Обеспечение условий для развития физической культуры и массового спорта</t>
  </si>
  <si>
    <t>081WР540008</t>
  </si>
  <si>
    <t>Расходы на выплаты персоналу казенных учреждений</t>
  </si>
  <si>
    <t>512P540008</t>
  </si>
  <si>
    <t>Межбюджетные трансферты бюджетам субъектов Российской Федерации и муниципальных  образований  общего  характера</t>
  </si>
  <si>
    <t>Прочие межбюджетные трансферты  бюджетам  субъектов  Российской Федерации и муниципальных  образований  общего  характера</t>
  </si>
  <si>
    <t>Межбюджетные трансферты</t>
  </si>
  <si>
    <t>Иные межбюджетные трансферты</t>
  </si>
  <si>
    <t xml:space="preserve">Код 
главного распоря
дителя бюджетных средств
</t>
  </si>
  <si>
    <t>0100</t>
  </si>
  <si>
    <t>0102</t>
  </si>
  <si>
    <t>0020300000</t>
  </si>
  <si>
    <t>0104</t>
  </si>
  <si>
    <t>0111</t>
  </si>
  <si>
    <t>0113</t>
  </si>
  <si>
    <t>0200</t>
  </si>
  <si>
    <t>0203</t>
  </si>
  <si>
    <t>0020400000</t>
  </si>
  <si>
    <t>0750000000</t>
  </si>
  <si>
    <t>0900200000</t>
  </si>
  <si>
    <t>0921500000</t>
  </si>
  <si>
    <t>0923700000</t>
  </si>
  <si>
    <t>0923410000</t>
  </si>
  <si>
    <t>0924700000</t>
  </si>
  <si>
    <t xml:space="preserve">Приложение № 11 к решению Совета Высоярского сельского поселения   от 00.12.2020г. № </t>
  </si>
  <si>
    <t xml:space="preserve">Ведомственная структура расходов местного бюджета МО "Высокоярское сельское поселение"  на 2021 год и плановый период 2022 и 2023 годов.
</t>
  </si>
  <si>
    <t>0400</t>
  </si>
  <si>
    <t>0409</t>
  </si>
  <si>
    <t>0500</t>
  </si>
  <si>
    <t>0501</t>
  </si>
  <si>
    <t>0502</t>
  </si>
  <si>
    <t>0503</t>
  </si>
  <si>
    <t>0801</t>
  </si>
  <si>
    <t>Другие вопросы в области национальной экономики</t>
  </si>
  <si>
    <t>Зонирование границ территории сельских поселений</t>
  </si>
  <si>
    <t>0412</t>
  </si>
  <si>
    <t>092410000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</si>
</sst>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3" fillId="0" borderId="5" xfId="0" applyFont="1" applyBorder="1" applyAlignment="1">
      <alignment horizontal="center" vertical="top" wrapText="1"/>
    </xf>
    <xf numFmtId="0" fontId="2" fillId="0" borderId="4" xfId="0" applyFont="1" applyBorder="1"/>
    <xf numFmtId="49" fontId="0" fillId="0" borderId="0" xfId="0" applyNumberFormat="1"/>
    <xf numFmtId="49" fontId="3" fillId="0" borderId="5" xfId="0" applyNumberFormat="1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0" fillId="0" borderId="0" xfId="0" applyNumberFormat="1" applyAlignment="1">
      <alignment vertical="center"/>
    </xf>
    <xf numFmtId="49" fontId="3" fillId="0" borderId="5" xfId="0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 wrapText="1"/>
    </xf>
    <xf numFmtId="0" fontId="1" fillId="0" borderId="0" xfId="0" applyFont="1"/>
    <xf numFmtId="0" fontId="3" fillId="0" borderId="1" xfId="0" applyFont="1" applyBorder="1"/>
    <xf numFmtId="49" fontId="2" fillId="0" borderId="3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49" fontId="3" fillId="0" borderId="3" xfId="0" applyNumberFormat="1" applyFont="1" applyBorder="1" applyAlignment="1">
      <alignment horizontal="center" vertical="top" wrapText="1"/>
    </xf>
    <xf numFmtId="4" fontId="3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2" fontId="3" fillId="0" borderId="4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49" fontId="3" fillId="0" borderId="3" xfId="0" applyNumberFormat="1" applyFont="1" applyBorder="1" applyAlignment="1">
      <alignment vertical="center" wrapText="1"/>
    </xf>
    <xf numFmtId="2" fontId="2" fillId="0" borderId="4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2" fillId="0" borderId="1" xfId="0" applyFont="1" applyBorder="1"/>
    <xf numFmtId="0" fontId="6" fillId="0" borderId="1" xfId="0" applyFont="1" applyBorder="1" applyAlignment="1">
      <alignment vertical="top" wrapText="1"/>
    </xf>
    <xf numFmtId="0" fontId="6" fillId="0" borderId="3" xfId="0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vertical="center" wrapText="1"/>
    </xf>
    <xf numFmtId="0" fontId="5" fillId="0" borderId="3" xfId="0" applyFont="1" applyBorder="1" applyAlignment="1">
      <alignment horizontal="center" vertical="top" wrapText="1"/>
    </xf>
    <xf numFmtId="49" fontId="5" fillId="0" borderId="3" xfId="0" applyNumberFormat="1" applyFont="1" applyBorder="1" applyAlignment="1">
      <alignment vertical="center" wrapText="1"/>
    </xf>
    <xf numFmtId="2" fontId="3" fillId="0" borderId="4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wrapText="1"/>
    </xf>
    <xf numFmtId="49" fontId="2" fillId="0" borderId="3" xfId="0" applyNumberFormat="1" applyFont="1" applyBorder="1" applyAlignment="1">
      <alignment vertical="center"/>
    </xf>
    <xf numFmtId="0" fontId="3" fillId="0" borderId="1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5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9" fillId="0" borderId="3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7" fillId="0" borderId="0" xfId="0" applyFont="1" applyAlignment="1">
      <alignment wrapText="1"/>
    </xf>
    <xf numFmtId="0" fontId="8" fillId="0" borderId="0" xfId="0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0" fillId="0" borderId="4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I106"/>
  <sheetViews>
    <sheetView tabSelected="1" topLeftCell="A103" workbookViewId="0">
      <selection activeCell="H81" sqref="H81"/>
    </sheetView>
  </sheetViews>
  <sheetFormatPr defaultRowHeight="15"/>
  <cols>
    <col min="2" max="2" width="42" customWidth="1"/>
    <col min="3" max="3" width="12.5703125" customWidth="1"/>
    <col min="4" max="4" width="11.140625" style="10" customWidth="1"/>
    <col min="5" max="5" width="15.42578125" style="14" customWidth="1"/>
    <col min="7" max="7" width="17.140625" customWidth="1"/>
    <col min="8" max="8" width="14.5703125" customWidth="1"/>
    <col min="9" max="9" width="14.140625" customWidth="1"/>
  </cols>
  <sheetData>
    <row r="2" spans="2:9" ht="62.25" customHeight="1">
      <c r="H2" s="58" t="s">
        <v>73</v>
      </c>
      <c r="I2" s="58"/>
    </row>
    <row r="3" spans="2:9" ht="42" customHeight="1">
      <c r="B3" s="59" t="s">
        <v>74</v>
      </c>
      <c r="C3" s="59"/>
      <c r="D3" s="60"/>
      <c r="E3" s="60"/>
      <c r="F3" s="59"/>
      <c r="G3" s="59"/>
      <c r="H3" s="59"/>
      <c r="I3" s="59"/>
    </row>
    <row r="4" spans="2:9" ht="15.75" thickBot="1"/>
    <row r="5" spans="2:9" ht="16.5" thickBot="1">
      <c r="B5" s="7"/>
      <c r="C5" s="61" t="s">
        <v>57</v>
      </c>
      <c r="D5" s="11" t="s">
        <v>0</v>
      </c>
      <c r="E5" s="15" t="s">
        <v>1</v>
      </c>
      <c r="F5" s="8" t="s">
        <v>2</v>
      </c>
      <c r="G5" s="64" t="s">
        <v>3</v>
      </c>
      <c r="H5" s="65"/>
      <c r="I5" s="65"/>
    </row>
    <row r="6" spans="2:9" ht="16.5" thickBot="1">
      <c r="B6" s="2"/>
      <c r="C6" s="62"/>
      <c r="D6" s="12"/>
      <c r="E6" s="16"/>
      <c r="F6" s="4"/>
      <c r="G6" s="65"/>
      <c r="H6" s="65"/>
      <c r="I6" s="65"/>
    </row>
    <row r="7" spans="2:9" ht="35.25" customHeight="1" thickBot="1">
      <c r="B7" s="5"/>
      <c r="C7" s="63"/>
      <c r="D7" s="13"/>
      <c r="E7" s="17"/>
      <c r="F7" s="6"/>
      <c r="G7" s="56">
        <v>2021</v>
      </c>
      <c r="H7" s="57">
        <v>2022</v>
      </c>
      <c r="I7" s="57">
        <v>2023</v>
      </c>
    </row>
    <row r="8" spans="2:9" ht="16.5" thickBot="1">
      <c r="B8" s="19" t="s">
        <v>4</v>
      </c>
      <c r="C8" s="3"/>
      <c r="D8" s="20"/>
      <c r="E8" s="21"/>
      <c r="F8" s="22"/>
      <c r="G8" s="52">
        <f>G10+G43+G49+G60+G85+G90+G93+G102</f>
        <v>10726000</v>
      </c>
      <c r="H8" s="52">
        <f t="shared" ref="H8:I8" si="0">H10+H43+H49+H60+H85+H90+H93+H102</f>
        <v>10795600</v>
      </c>
      <c r="I8" s="52">
        <f t="shared" si="0"/>
        <v>10939700</v>
      </c>
    </row>
    <row r="9" spans="2:9" ht="33" customHeight="1" thickBot="1">
      <c r="B9" s="23" t="s">
        <v>5</v>
      </c>
      <c r="C9" s="22">
        <v>903</v>
      </c>
      <c r="D9" s="20"/>
      <c r="E9" s="21"/>
      <c r="F9" s="22"/>
      <c r="G9" s="24"/>
      <c r="H9" s="9"/>
      <c r="I9" s="9"/>
    </row>
    <row r="10" spans="2:9" ht="32.25" customHeight="1" thickBot="1">
      <c r="B10" s="23" t="s">
        <v>6</v>
      </c>
      <c r="C10" s="3">
        <v>903</v>
      </c>
      <c r="D10" s="25" t="s">
        <v>58</v>
      </c>
      <c r="E10" s="21"/>
      <c r="F10" s="22"/>
      <c r="G10" s="26">
        <f>G11+G15+G23+G27</f>
        <v>5148900</v>
      </c>
      <c r="H10" s="26">
        <f t="shared" ref="H10:I10" si="1">H11+H15+H23+H27</f>
        <v>5202800</v>
      </c>
      <c r="I10" s="26">
        <f t="shared" si="1"/>
        <v>5343400</v>
      </c>
    </row>
    <row r="11" spans="2:9" ht="45.75" customHeight="1" thickBot="1">
      <c r="B11" s="27" t="s">
        <v>7</v>
      </c>
      <c r="C11" s="3">
        <v>903</v>
      </c>
      <c r="D11" s="25" t="s">
        <v>59</v>
      </c>
      <c r="E11" s="21"/>
      <c r="F11" s="22"/>
      <c r="G11" s="28">
        <v>837100</v>
      </c>
      <c r="H11" s="28">
        <v>837100</v>
      </c>
      <c r="I11" s="28">
        <v>837100</v>
      </c>
    </row>
    <row r="12" spans="2:9" ht="25.5" customHeight="1" thickBot="1">
      <c r="B12" s="5" t="s">
        <v>8</v>
      </c>
      <c r="C12" s="3">
        <v>903</v>
      </c>
      <c r="D12" s="20" t="s">
        <v>59</v>
      </c>
      <c r="E12" s="21" t="s">
        <v>60</v>
      </c>
      <c r="F12" s="3"/>
      <c r="G12" s="29">
        <v>837100</v>
      </c>
      <c r="H12" s="29">
        <v>837100</v>
      </c>
      <c r="I12" s="29">
        <v>837100</v>
      </c>
    </row>
    <row r="13" spans="2:9" ht="105.75" customHeight="1" thickBot="1">
      <c r="B13" s="5" t="s">
        <v>9</v>
      </c>
      <c r="C13" s="3">
        <v>903</v>
      </c>
      <c r="D13" s="20" t="s">
        <v>59</v>
      </c>
      <c r="E13" s="21" t="s">
        <v>60</v>
      </c>
      <c r="F13" s="3">
        <v>100</v>
      </c>
      <c r="G13" s="29">
        <v>837100</v>
      </c>
      <c r="H13" s="29">
        <v>837100</v>
      </c>
      <c r="I13" s="29">
        <v>837100</v>
      </c>
    </row>
    <row r="14" spans="2:9" ht="55.5" customHeight="1" thickBot="1">
      <c r="B14" s="30" t="s">
        <v>10</v>
      </c>
      <c r="C14" s="3">
        <v>903</v>
      </c>
      <c r="D14" s="20" t="s">
        <v>59</v>
      </c>
      <c r="E14" s="21" t="s">
        <v>60</v>
      </c>
      <c r="F14" s="3">
        <v>120</v>
      </c>
      <c r="G14" s="29">
        <v>837100</v>
      </c>
      <c r="H14" s="29">
        <v>837100</v>
      </c>
      <c r="I14" s="29">
        <v>837100</v>
      </c>
    </row>
    <row r="15" spans="2:9" ht="60.75" customHeight="1" thickBot="1">
      <c r="B15" s="27" t="s">
        <v>11</v>
      </c>
      <c r="C15" s="3">
        <v>903</v>
      </c>
      <c r="D15" s="25" t="s">
        <v>61</v>
      </c>
      <c r="E15" s="21"/>
      <c r="F15" s="3"/>
      <c r="G15" s="28">
        <f>G16</f>
        <v>3777800</v>
      </c>
      <c r="H15" s="28">
        <f t="shared" ref="H15:I15" si="2">H16</f>
        <v>3816100</v>
      </c>
      <c r="I15" s="28">
        <f t="shared" si="2"/>
        <v>3838000</v>
      </c>
    </row>
    <row r="16" spans="2:9" ht="16.5" thickBot="1">
      <c r="B16" s="5" t="s">
        <v>12</v>
      </c>
      <c r="C16" s="3">
        <v>903</v>
      </c>
      <c r="D16" s="20" t="s">
        <v>61</v>
      </c>
      <c r="E16" s="31" t="s">
        <v>66</v>
      </c>
      <c r="F16" s="3"/>
      <c r="G16" s="28">
        <f>G17+G19+G21</f>
        <v>3777800</v>
      </c>
      <c r="H16" s="28">
        <f t="shared" ref="H16:I16" si="3">H17+H19+H21</f>
        <v>3816100</v>
      </c>
      <c r="I16" s="28">
        <f t="shared" si="3"/>
        <v>3838000</v>
      </c>
    </row>
    <row r="17" spans="2:9" ht="95.25" thickBot="1">
      <c r="B17" s="5" t="s">
        <v>9</v>
      </c>
      <c r="C17" s="3">
        <v>903</v>
      </c>
      <c r="D17" s="20" t="s">
        <v>61</v>
      </c>
      <c r="E17" s="21" t="s">
        <v>66</v>
      </c>
      <c r="F17" s="3">
        <v>100</v>
      </c>
      <c r="G17" s="29">
        <v>3065800</v>
      </c>
      <c r="H17" s="32">
        <v>3065800</v>
      </c>
      <c r="I17" s="32">
        <v>3065800</v>
      </c>
    </row>
    <row r="18" spans="2:9" ht="48" thickBot="1">
      <c r="B18" s="30" t="s">
        <v>10</v>
      </c>
      <c r="C18" s="3">
        <v>903</v>
      </c>
      <c r="D18" s="20" t="s">
        <v>61</v>
      </c>
      <c r="E18" s="21" t="s">
        <v>66</v>
      </c>
      <c r="F18" s="3">
        <v>120</v>
      </c>
      <c r="G18" s="29">
        <v>3065800</v>
      </c>
      <c r="H18" s="32">
        <v>3065800</v>
      </c>
      <c r="I18" s="32">
        <v>3065800</v>
      </c>
    </row>
    <row r="19" spans="2:9" ht="16.5" thickBot="1">
      <c r="B19" s="5" t="s">
        <v>13</v>
      </c>
      <c r="C19" s="3">
        <v>903</v>
      </c>
      <c r="D19" s="20" t="s">
        <v>61</v>
      </c>
      <c r="E19" s="21" t="s">
        <v>66</v>
      </c>
      <c r="F19" s="3">
        <v>200</v>
      </c>
      <c r="G19" s="29">
        <v>699000</v>
      </c>
      <c r="H19" s="32">
        <v>737300</v>
      </c>
      <c r="I19" s="32">
        <v>759200</v>
      </c>
    </row>
    <row r="20" spans="2:9" ht="16.5" thickBot="1">
      <c r="B20" s="5" t="s">
        <v>14</v>
      </c>
      <c r="C20" s="3">
        <v>903</v>
      </c>
      <c r="D20" s="20" t="s">
        <v>61</v>
      </c>
      <c r="E20" s="21" t="s">
        <v>66</v>
      </c>
      <c r="F20" s="3">
        <v>240</v>
      </c>
      <c r="G20" s="29">
        <v>699000</v>
      </c>
      <c r="H20" s="32"/>
      <c r="I20" s="32"/>
    </row>
    <row r="21" spans="2:9" ht="29.25" customHeight="1" thickBot="1">
      <c r="B21" s="5" t="s">
        <v>15</v>
      </c>
      <c r="C21" s="3">
        <v>903</v>
      </c>
      <c r="D21" s="20" t="s">
        <v>61</v>
      </c>
      <c r="E21" s="21" t="s">
        <v>66</v>
      </c>
      <c r="F21" s="3">
        <v>800</v>
      </c>
      <c r="G21" s="29">
        <v>13000</v>
      </c>
      <c r="H21" s="29">
        <v>13000</v>
      </c>
      <c r="I21" s="29">
        <v>13000</v>
      </c>
    </row>
    <row r="22" spans="2:9" ht="29.25" customHeight="1" thickBot="1">
      <c r="B22" s="5" t="s">
        <v>16</v>
      </c>
      <c r="C22" s="3">
        <v>903</v>
      </c>
      <c r="D22" s="20" t="s">
        <v>61</v>
      </c>
      <c r="E22" s="21" t="s">
        <v>66</v>
      </c>
      <c r="F22" s="3">
        <v>850</v>
      </c>
      <c r="G22" s="29">
        <v>13000</v>
      </c>
      <c r="H22" s="29">
        <v>13000</v>
      </c>
      <c r="I22" s="29">
        <v>13000</v>
      </c>
    </row>
    <row r="23" spans="2:9" ht="16.5" thickBot="1">
      <c r="B23" s="33" t="s">
        <v>17</v>
      </c>
      <c r="C23" s="3">
        <v>903</v>
      </c>
      <c r="D23" s="25" t="s">
        <v>62</v>
      </c>
      <c r="E23" s="21"/>
      <c r="F23" s="3"/>
      <c r="G23" s="28">
        <v>10000</v>
      </c>
      <c r="H23" s="28">
        <v>10000</v>
      </c>
      <c r="I23" s="28">
        <v>10000</v>
      </c>
    </row>
    <row r="24" spans="2:9" ht="16.5" thickBot="1">
      <c r="B24" s="34" t="s">
        <v>18</v>
      </c>
      <c r="C24" s="3">
        <v>903</v>
      </c>
      <c r="D24" s="20" t="s">
        <v>62</v>
      </c>
      <c r="E24" s="31" t="s">
        <v>67</v>
      </c>
      <c r="F24" s="3"/>
      <c r="G24" s="28">
        <v>10000</v>
      </c>
      <c r="H24" s="28">
        <v>10000</v>
      </c>
      <c r="I24" s="28">
        <v>10000</v>
      </c>
    </row>
    <row r="25" spans="2:9" ht="16.5" thickBot="1">
      <c r="B25" s="5" t="s">
        <v>15</v>
      </c>
      <c r="C25" s="3">
        <v>903</v>
      </c>
      <c r="D25" s="20" t="s">
        <v>62</v>
      </c>
      <c r="E25" s="21" t="s">
        <v>67</v>
      </c>
      <c r="F25" s="3">
        <v>800</v>
      </c>
      <c r="G25" s="29">
        <v>10000</v>
      </c>
      <c r="H25" s="29">
        <v>10000</v>
      </c>
      <c r="I25" s="29">
        <v>10000</v>
      </c>
    </row>
    <row r="26" spans="2:9" ht="16.5" thickBot="1">
      <c r="B26" s="30" t="s">
        <v>19</v>
      </c>
      <c r="C26" s="3">
        <v>903</v>
      </c>
      <c r="D26" s="20" t="s">
        <v>62</v>
      </c>
      <c r="E26" s="21" t="s">
        <v>67</v>
      </c>
      <c r="F26" s="3">
        <v>870</v>
      </c>
      <c r="G26" s="29">
        <v>10000</v>
      </c>
      <c r="H26" s="29">
        <v>10000</v>
      </c>
      <c r="I26" s="29">
        <v>10000</v>
      </c>
    </row>
    <row r="27" spans="2:9" ht="16.5" thickBot="1">
      <c r="B27" s="27" t="s">
        <v>20</v>
      </c>
      <c r="C27" s="3">
        <v>903</v>
      </c>
      <c r="D27" s="25" t="s">
        <v>63</v>
      </c>
      <c r="E27" s="21"/>
      <c r="F27" s="3"/>
      <c r="G27" s="28">
        <f>G28+G31+G34+G37+G40</f>
        <v>524000</v>
      </c>
      <c r="H27" s="28">
        <f t="shared" ref="H27:I27" si="4">H28+H31+H34+H37+H40</f>
        <v>539600</v>
      </c>
      <c r="I27" s="28">
        <f t="shared" si="4"/>
        <v>658300</v>
      </c>
    </row>
    <row r="28" spans="2:9" ht="63.75" thickBot="1">
      <c r="B28" s="35" t="s">
        <v>21</v>
      </c>
      <c r="C28" s="36">
        <v>903</v>
      </c>
      <c r="D28" s="37" t="s">
        <v>63</v>
      </c>
      <c r="E28" s="38" t="s">
        <v>68</v>
      </c>
      <c r="F28" s="3"/>
      <c r="G28" s="28">
        <v>38000</v>
      </c>
      <c r="H28" s="28">
        <v>38000</v>
      </c>
      <c r="I28" s="28">
        <v>38000</v>
      </c>
    </row>
    <row r="29" spans="2:9" ht="16.5" thickBot="1">
      <c r="B29" s="5" t="s">
        <v>22</v>
      </c>
      <c r="C29" s="3">
        <v>903</v>
      </c>
      <c r="D29" s="20" t="s">
        <v>63</v>
      </c>
      <c r="E29" s="21" t="s">
        <v>68</v>
      </c>
      <c r="F29" s="3">
        <v>200</v>
      </c>
      <c r="G29" s="29">
        <v>38000</v>
      </c>
      <c r="H29" s="29">
        <v>38000</v>
      </c>
      <c r="I29" s="29">
        <v>38000</v>
      </c>
    </row>
    <row r="30" spans="2:9" ht="16.5" thickBot="1">
      <c r="B30" s="5" t="s">
        <v>14</v>
      </c>
      <c r="C30" s="3">
        <v>903</v>
      </c>
      <c r="D30" s="20" t="s">
        <v>63</v>
      </c>
      <c r="E30" s="21" t="s">
        <v>68</v>
      </c>
      <c r="F30" s="3">
        <v>240</v>
      </c>
      <c r="G30" s="29">
        <v>38000</v>
      </c>
      <c r="H30" s="29">
        <v>38000</v>
      </c>
      <c r="I30" s="29">
        <v>38000</v>
      </c>
    </row>
    <row r="31" spans="2:9" s="18" customFormat="1" ht="16.5" thickBot="1">
      <c r="B31" s="33" t="s">
        <v>23</v>
      </c>
      <c r="C31" s="39">
        <v>903</v>
      </c>
      <c r="D31" s="25" t="s">
        <v>63</v>
      </c>
      <c r="E31" s="40">
        <v>921500000</v>
      </c>
      <c r="F31" s="22"/>
      <c r="G31" s="28">
        <v>25000</v>
      </c>
      <c r="H31" s="41">
        <v>30000</v>
      </c>
      <c r="I31" s="41">
        <v>35000</v>
      </c>
    </row>
    <row r="32" spans="2:9" ht="32.25" thickBot="1">
      <c r="B32" s="5" t="s">
        <v>24</v>
      </c>
      <c r="C32" s="3">
        <v>903</v>
      </c>
      <c r="D32" s="20" t="s">
        <v>63</v>
      </c>
      <c r="E32" s="21" t="s">
        <v>69</v>
      </c>
      <c r="F32" s="3">
        <v>200</v>
      </c>
      <c r="G32" s="29">
        <v>25000</v>
      </c>
      <c r="H32" s="32">
        <v>30000</v>
      </c>
      <c r="I32" s="32">
        <v>35000</v>
      </c>
    </row>
    <row r="33" spans="2:9" ht="48" thickBot="1">
      <c r="B33" s="5" t="s">
        <v>25</v>
      </c>
      <c r="C33" s="3">
        <v>903</v>
      </c>
      <c r="D33" s="20" t="s">
        <v>63</v>
      </c>
      <c r="E33" s="21" t="s">
        <v>69</v>
      </c>
      <c r="F33" s="3">
        <v>240</v>
      </c>
      <c r="G33" s="29">
        <v>25000</v>
      </c>
      <c r="H33" s="32">
        <v>30000</v>
      </c>
      <c r="I33" s="32">
        <v>35000</v>
      </c>
    </row>
    <row r="34" spans="2:9" s="18" customFormat="1" ht="32.25" thickBot="1">
      <c r="B34" s="27" t="s">
        <v>26</v>
      </c>
      <c r="C34" s="22">
        <v>903</v>
      </c>
      <c r="D34" s="25" t="s">
        <v>63</v>
      </c>
      <c r="E34" s="31" t="s">
        <v>70</v>
      </c>
      <c r="F34" s="22"/>
      <c r="G34" s="28">
        <v>10000</v>
      </c>
      <c r="H34" s="41">
        <v>10000</v>
      </c>
      <c r="I34" s="41">
        <v>10000</v>
      </c>
    </row>
    <row r="35" spans="2:9" ht="16.5" thickBot="1">
      <c r="B35" s="5" t="s">
        <v>22</v>
      </c>
      <c r="C35" s="3">
        <v>903</v>
      </c>
      <c r="D35" s="20" t="s">
        <v>63</v>
      </c>
      <c r="E35" s="21" t="s">
        <v>70</v>
      </c>
      <c r="F35" s="3" t="s">
        <v>27</v>
      </c>
      <c r="G35" s="29">
        <v>10000</v>
      </c>
      <c r="H35" s="32">
        <v>10000</v>
      </c>
      <c r="I35" s="32">
        <v>10000</v>
      </c>
    </row>
    <row r="36" spans="2:9" ht="16.5" thickBot="1">
      <c r="B36" s="5" t="s">
        <v>14</v>
      </c>
      <c r="C36" s="3">
        <v>903</v>
      </c>
      <c r="D36" s="20" t="s">
        <v>63</v>
      </c>
      <c r="E36" s="21" t="s">
        <v>70</v>
      </c>
      <c r="F36" s="3">
        <v>240</v>
      </c>
      <c r="G36" s="29">
        <v>10000</v>
      </c>
      <c r="H36" s="32">
        <v>10000</v>
      </c>
      <c r="I36" s="32">
        <v>10000</v>
      </c>
    </row>
    <row r="37" spans="2:9" s="18" customFormat="1" ht="32.25" thickBot="1">
      <c r="B37" s="27" t="s">
        <v>28</v>
      </c>
      <c r="C37" s="22">
        <v>903</v>
      </c>
      <c r="D37" s="25" t="s">
        <v>63</v>
      </c>
      <c r="E37" s="31" t="s">
        <v>71</v>
      </c>
      <c r="F37" s="49"/>
      <c r="G37" s="28">
        <v>441000</v>
      </c>
      <c r="H37" s="41">
        <v>451600</v>
      </c>
      <c r="I37" s="41">
        <v>565300</v>
      </c>
    </row>
    <row r="38" spans="2:9" ht="16.5" thickBot="1">
      <c r="B38" s="5" t="s">
        <v>22</v>
      </c>
      <c r="C38" s="3">
        <v>903</v>
      </c>
      <c r="D38" s="20" t="s">
        <v>63</v>
      </c>
      <c r="E38" s="21" t="s">
        <v>71</v>
      </c>
      <c r="F38" s="3">
        <v>240</v>
      </c>
      <c r="G38" s="29">
        <v>441000</v>
      </c>
      <c r="H38" s="32">
        <v>451600</v>
      </c>
      <c r="I38" s="32">
        <v>565300</v>
      </c>
    </row>
    <row r="39" spans="2:9" ht="16.5" thickBot="1">
      <c r="B39" s="5" t="s">
        <v>14</v>
      </c>
      <c r="C39" s="3">
        <v>903</v>
      </c>
      <c r="D39" s="20" t="s">
        <v>63</v>
      </c>
      <c r="E39" s="21" t="s">
        <v>71</v>
      </c>
      <c r="F39" s="3">
        <v>240</v>
      </c>
      <c r="G39" s="29">
        <v>441000</v>
      </c>
      <c r="H39" s="32">
        <v>451600</v>
      </c>
      <c r="I39" s="32">
        <v>565300</v>
      </c>
    </row>
    <row r="40" spans="2:9" s="18" customFormat="1" ht="32.25" thickBot="1">
      <c r="B40" s="47" t="s">
        <v>29</v>
      </c>
      <c r="C40" s="48">
        <v>903</v>
      </c>
      <c r="D40" s="25" t="s">
        <v>63</v>
      </c>
      <c r="E40" s="31" t="s">
        <v>72</v>
      </c>
      <c r="F40" s="49"/>
      <c r="G40" s="28">
        <v>10000</v>
      </c>
      <c r="H40" s="28">
        <v>10000</v>
      </c>
      <c r="I40" s="28">
        <v>10000</v>
      </c>
    </row>
    <row r="41" spans="2:9" ht="16.5" thickBot="1">
      <c r="B41" s="5" t="s">
        <v>22</v>
      </c>
      <c r="C41" s="43">
        <v>903</v>
      </c>
      <c r="D41" s="20" t="s">
        <v>63</v>
      </c>
      <c r="E41" s="21" t="s">
        <v>72</v>
      </c>
      <c r="F41" s="3">
        <v>200</v>
      </c>
      <c r="G41" s="29">
        <v>10000</v>
      </c>
      <c r="H41" s="29">
        <v>10000</v>
      </c>
      <c r="I41" s="29">
        <v>10000</v>
      </c>
    </row>
    <row r="42" spans="2:9" ht="16.5" thickBot="1">
      <c r="B42" s="5" t="s">
        <v>14</v>
      </c>
      <c r="C42" s="43">
        <v>903</v>
      </c>
      <c r="D42" s="20" t="s">
        <v>63</v>
      </c>
      <c r="E42" s="21" t="s">
        <v>72</v>
      </c>
      <c r="F42" s="3">
        <v>240</v>
      </c>
      <c r="G42" s="29">
        <v>10000</v>
      </c>
      <c r="H42" s="29">
        <v>10000</v>
      </c>
      <c r="I42" s="29">
        <v>10000</v>
      </c>
    </row>
    <row r="43" spans="2:9" ht="16.5" thickBot="1">
      <c r="B43" s="23" t="s">
        <v>30</v>
      </c>
      <c r="C43" s="3">
        <v>903</v>
      </c>
      <c r="D43" s="25" t="s">
        <v>64</v>
      </c>
      <c r="E43" s="21"/>
      <c r="F43" s="3"/>
      <c r="G43" s="28">
        <v>0</v>
      </c>
      <c r="H43" s="32"/>
      <c r="I43" s="32"/>
    </row>
    <row r="44" spans="2:9" ht="32.25" thickBot="1">
      <c r="B44" s="27" t="s">
        <v>31</v>
      </c>
      <c r="C44" s="3">
        <v>903</v>
      </c>
      <c r="D44" s="25" t="s">
        <v>65</v>
      </c>
      <c r="E44" s="44"/>
      <c r="F44" s="3"/>
      <c r="G44" s="28">
        <v>0</v>
      </c>
      <c r="H44" s="32"/>
      <c r="I44" s="32"/>
    </row>
    <row r="45" spans="2:9" ht="126.75" thickBot="1">
      <c r="B45" s="30" t="s">
        <v>32</v>
      </c>
      <c r="C45" s="3">
        <v>903</v>
      </c>
      <c r="D45" s="20" t="s">
        <v>65</v>
      </c>
      <c r="E45" s="31">
        <v>2128151180</v>
      </c>
      <c r="F45" s="3"/>
      <c r="G45" s="28">
        <v>0</v>
      </c>
      <c r="H45" s="32"/>
      <c r="I45" s="32"/>
    </row>
    <row r="46" spans="2:9" ht="95.25" thickBot="1">
      <c r="B46" s="5" t="s">
        <v>9</v>
      </c>
      <c r="C46" s="3">
        <v>903</v>
      </c>
      <c r="D46" s="20" t="s">
        <v>65</v>
      </c>
      <c r="E46" s="21">
        <v>2128151180</v>
      </c>
      <c r="F46" s="3">
        <v>100</v>
      </c>
      <c r="G46" s="29">
        <v>0</v>
      </c>
      <c r="H46" s="32"/>
      <c r="I46" s="32"/>
    </row>
    <row r="47" spans="2:9" ht="16.5" thickBot="1">
      <c r="B47" s="5" t="s">
        <v>13</v>
      </c>
      <c r="C47" s="3">
        <v>903</v>
      </c>
      <c r="D47" s="20" t="s">
        <v>65</v>
      </c>
      <c r="E47" s="21">
        <v>2128151180</v>
      </c>
      <c r="F47" s="3">
        <v>200</v>
      </c>
      <c r="G47" s="29">
        <v>0</v>
      </c>
      <c r="H47" s="32"/>
      <c r="I47" s="32"/>
    </row>
    <row r="48" spans="2:9" ht="16.5" thickBot="1">
      <c r="B48" s="5" t="s">
        <v>14</v>
      </c>
      <c r="C48" s="3">
        <v>903</v>
      </c>
      <c r="D48" s="20" t="s">
        <v>65</v>
      </c>
      <c r="E48" s="21">
        <v>2128151180</v>
      </c>
      <c r="F48" s="3">
        <v>240</v>
      </c>
      <c r="G48" s="29">
        <v>0</v>
      </c>
      <c r="H48" s="32"/>
      <c r="I48" s="32"/>
    </row>
    <row r="49" spans="2:9" ht="16.5" thickBot="1">
      <c r="B49" s="23" t="s">
        <v>33</v>
      </c>
      <c r="C49" s="3">
        <v>903</v>
      </c>
      <c r="D49" s="25" t="s">
        <v>75</v>
      </c>
      <c r="E49" s="31"/>
      <c r="F49" s="3"/>
      <c r="G49" s="28">
        <f>G50+G56</f>
        <v>1647000</v>
      </c>
      <c r="H49" s="28">
        <f t="shared" ref="H49:I49" si="5">H50+H56</f>
        <v>1392000</v>
      </c>
      <c r="I49" s="28">
        <f t="shared" si="5"/>
        <v>1411000</v>
      </c>
    </row>
    <row r="50" spans="2:9" ht="32.25" thickBot="1">
      <c r="B50" s="27" t="s">
        <v>34</v>
      </c>
      <c r="C50" s="3">
        <v>903</v>
      </c>
      <c r="D50" s="25" t="s">
        <v>76</v>
      </c>
      <c r="E50" s="21"/>
      <c r="F50" s="3"/>
      <c r="G50" s="28">
        <f>G52+G54</f>
        <v>1147000</v>
      </c>
      <c r="H50" s="28">
        <f t="shared" ref="H50:I50" si="6">H52+H54</f>
        <v>1192000</v>
      </c>
      <c r="I50" s="28">
        <f t="shared" si="6"/>
        <v>1311000</v>
      </c>
    </row>
    <row r="51" spans="2:9" ht="126.75" thickBot="1">
      <c r="B51" s="30" t="s">
        <v>35</v>
      </c>
      <c r="C51" s="3">
        <v>903</v>
      </c>
      <c r="D51" s="20" t="s">
        <v>76</v>
      </c>
      <c r="E51" s="31"/>
      <c r="F51" s="3"/>
      <c r="G51" s="28">
        <f>G52+G54</f>
        <v>1147000</v>
      </c>
      <c r="H51" s="28">
        <f t="shared" ref="H51:I51" si="7">H52+H54</f>
        <v>1192000</v>
      </c>
      <c r="I51" s="28">
        <f t="shared" si="7"/>
        <v>1311000</v>
      </c>
    </row>
    <row r="52" spans="2:9" ht="16.5" thickBot="1">
      <c r="B52" s="5" t="s">
        <v>13</v>
      </c>
      <c r="C52" s="3">
        <v>903</v>
      </c>
      <c r="D52" s="20" t="s">
        <v>76</v>
      </c>
      <c r="E52" s="21">
        <v>6000200000</v>
      </c>
      <c r="F52" s="3">
        <v>200</v>
      </c>
      <c r="G52" s="32">
        <v>1147000</v>
      </c>
      <c r="H52" s="32">
        <v>1192000</v>
      </c>
      <c r="I52" s="32">
        <v>1311000</v>
      </c>
    </row>
    <row r="53" spans="2:9" ht="16.5" thickBot="1">
      <c r="B53" s="5" t="s">
        <v>14</v>
      </c>
      <c r="C53" s="3">
        <v>903</v>
      </c>
      <c r="D53" s="20" t="s">
        <v>76</v>
      </c>
      <c r="E53" s="21">
        <v>6000200000</v>
      </c>
      <c r="F53" s="3">
        <v>240</v>
      </c>
      <c r="G53" s="32">
        <v>1147000</v>
      </c>
      <c r="H53" s="32">
        <v>1192000</v>
      </c>
      <c r="I53" s="32">
        <v>1311000</v>
      </c>
    </row>
    <row r="54" spans="2:9" ht="16.5" thickBot="1">
      <c r="B54" s="5" t="s">
        <v>15</v>
      </c>
      <c r="C54" s="3">
        <v>903</v>
      </c>
      <c r="D54" s="20" t="s">
        <v>76</v>
      </c>
      <c r="E54" s="21">
        <v>6000200000</v>
      </c>
      <c r="F54" s="3">
        <v>800</v>
      </c>
      <c r="G54" s="29"/>
      <c r="H54" s="32"/>
      <c r="I54" s="32"/>
    </row>
    <row r="55" spans="2:9" ht="32.25" thickBot="1">
      <c r="B55" s="53" t="s">
        <v>16</v>
      </c>
      <c r="C55" s="54">
        <v>903</v>
      </c>
      <c r="D55" s="55" t="s">
        <v>76</v>
      </c>
      <c r="E55" s="21">
        <v>6000200000</v>
      </c>
      <c r="F55" s="54">
        <v>850</v>
      </c>
      <c r="G55" s="29"/>
      <c r="H55" s="32"/>
      <c r="I55" s="32"/>
    </row>
    <row r="56" spans="2:9" s="18" customFormat="1" ht="32.25" thickBot="1">
      <c r="B56" s="23" t="s">
        <v>82</v>
      </c>
      <c r="C56" s="22">
        <v>903</v>
      </c>
      <c r="D56" s="25" t="s">
        <v>84</v>
      </c>
      <c r="E56" s="31"/>
      <c r="F56" s="22"/>
      <c r="G56" s="28">
        <v>500000</v>
      </c>
      <c r="H56" s="28">
        <v>200000</v>
      </c>
      <c r="I56" s="28">
        <v>100000</v>
      </c>
    </row>
    <row r="57" spans="2:9" ht="32.25" thickBot="1">
      <c r="B57" s="5" t="s">
        <v>83</v>
      </c>
      <c r="C57" s="3">
        <v>903</v>
      </c>
      <c r="D57" s="20" t="s">
        <v>84</v>
      </c>
      <c r="E57" s="21"/>
      <c r="F57" s="3"/>
      <c r="G57" s="29">
        <v>500000</v>
      </c>
      <c r="H57" s="29">
        <v>200000</v>
      </c>
      <c r="I57" s="29">
        <v>100000</v>
      </c>
    </row>
    <row r="58" spans="2:9" ht="16.5" thickBot="1">
      <c r="B58" s="5" t="s">
        <v>13</v>
      </c>
      <c r="C58" s="3">
        <v>903</v>
      </c>
      <c r="D58" s="20" t="s">
        <v>84</v>
      </c>
      <c r="E58" s="21" t="s">
        <v>85</v>
      </c>
      <c r="F58" s="3">
        <v>200</v>
      </c>
      <c r="G58" s="29">
        <v>500000</v>
      </c>
      <c r="H58" s="29">
        <v>200000</v>
      </c>
      <c r="I58" s="29">
        <v>200000</v>
      </c>
    </row>
    <row r="59" spans="2:9" ht="16.5" thickBot="1">
      <c r="B59" s="5" t="s">
        <v>14</v>
      </c>
      <c r="C59" s="3">
        <v>903</v>
      </c>
      <c r="D59" s="20" t="s">
        <v>84</v>
      </c>
      <c r="E59" s="21" t="s">
        <v>85</v>
      </c>
      <c r="F59" s="3">
        <v>240</v>
      </c>
      <c r="G59" s="29">
        <v>500000</v>
      </c>
      <c r="H59" s="29">
        <v>200000</v>
      </c>
      <c r="I59" s="29">
        <v>200000</v>
      </c>
    </row>
    <row r="60" spans="2:9" ht="16.5" thickBot="1">
      <c r="B60" s="23" t="s">
        <v>36</v>
      </c>
      <c r="C60" s="3">
        <v>903</v>
      </c>
      <c r="D60" s="25" t="s">
        <v>77</v>
      </c>
      <c r="E60" s="31"/>
      <c r="F60" s="3"/>
      <c r="G60" s="28">
        <f>G61+G68+G75</f>
        <v>742814.74</v>
      </c>
      <c r="H60" s="28">
        <f t="shared" ref="H60:I60" si="8">H61+H68+H75</f>
        <v>896914.74</v>
      </c>
      <c r="I60" s="28">
        <f t="shared" si="8"/>
        <v>847014.74</v>
      </c>
    </row>
    <row r="61" spans="2:9" ht="16.5" thickBot="1">
      <c r="B61" s="33" t="s">
        <v>37</v>
      </c>
      <c r="C61" s="3">
        <v>903</v>
      </c>
      <c r="D61" s="25" t="s">
        <v>78</v>
      </c>
      <c r="E61" s="21"/>
      <c r="F61" s="3"/>
      <c r="G61" s="28">
        <f>G62+G64+G66</f>
        <v>84000</v>
      </c>
      <c r="H61" s="28">
        <f t="shared" ref="H61:I61" si="9">H62+H64+H66</f>
        <v>84000</v>
      </c>
      <c r="I61" s="28">
        <f t="shared" si="9"/>
        <v>84000</v>
      </c>
    </row>
    <row r="62" spans="2:9" ht="16.5" thickBot="1">
      <c r="B62" s="5" t="s">
        <v>13</v>
      </c>
      <c r="C62" s="3">
        <v>903</v>
      </c>
      <c r="D62" s="20" t="s">
        <v>78</v>
      </c>
      <c r="E62" s="21">
        <v>3900500000</v>
      </c>
      <c r="F62" s="3">
        <v>200</v>
      </c>
      <c r="G62" s="29">
        <v>80000</v>
      </c>
      <c r="H62" s="29">
        <v>80000</v>
      </c>
      <c r="I62" s="29">
        <v>80000</v>
      </c>
    </row>
    <row r="63" spans="2:9" ht="16.5" thickBot="1">
      <c r="B63" s="5" t="s">
        <v>14</v>
      </c>
      <c r="C63" s="3">
        <v>903</v>
      </c>
      <c r="D63" s="20" t="s">
        <v>78</v>
      </c>
      <c r="E63" s="21">
        <v>3900500000</v>
      </c>
      <c r="F63" s="3">
        <v>240</v>
      </c>
      <c r="G63" s="29">
        <v>80000</v>
      </c>
      <c r="H63" s="29">
        <v>80000</v>
      </c>
      <c r="I63" s="29">
        <v>80000</v>
      </c>
    </row>
    <row r="64" spans="2:9" ht="16.5" thickBot="1">
      <c r="B64" s="5" t="s">
        <v>13</v>
      </c>
      <c r="C64" s="3">
        <v>903</v>
      </c>
      <c r="D64" s="20" t="s">
        <v>78</v>
      </c>
      <c r="E64" s="21">
        <v>3909600000</v>
      </c>
      <c r="F64" s="3">
        <v>200</v>
      </c>
      <c r="G64" s="29">
        <v>4000</v>
      </c>
      <c r="H64" s="29">
        <v>4000</v>
      </c>
      <c r="I64" s="29">
        <v>4000</v>
      </c>
    </row>
    <row r="65" spans="2:9" ht="16.5" thickBot="1">
      <c r="B65" s="5" t="s">
        <v>14</v>
      </c>
      <c r="C65" s="3">
        <v>903</v>
      </c>
      <c r="D65" s="20" t="s">
        <v>78</v>
      </c>
      <c r="E65" s="21">
        <v>3909600000</v>
      </c>
      <c r="F65" s="3">
        <v>240</v>
      </c>
      <c r="G65" s="29">
        <v>4000</v>
      </c>
      <c r="H65" s="29">
        <v>4000</v>
      </c>
      <c r="I65" s="29">
        <v>4000</v>
      </c>
    </row>
    <row r="66" spans="2:9" ht="16.5" thickBot="1">
      <c r="B66" s="5" t="s">
        <v>15</v>
      </c>
      <c r="C66" s="3">
        <v>903</v>
      </c>
      <c r="D66" s="20" t="s">
        <v>78</v>
      </c>
      <c r="E66" s="21">
        <v>3900500000</v>
      </c>
      <c r="F66" s="3">
        <v>800</v>
      </c>
      <c r="G66" s="29">
        <v>0</v>
      </c>
      <c r="H66" s="32"/>
      <c r="I66" s="32"/>
    </row>
    <row r="67" spans="2:9" ht="32.25" thickBot="1">
      <c r="B67" s="5" t="s">
        <v>16</v>
      </c>
      <c r="C67" s="3">
        <v>903</v>
      </c>
      <c r="D67" s="20" t="s">
        <v>78</v>
      </c>
      <c r="E67" s="21">
        <v>3900000000</v>
      </c>
      <c r="F67" s="3">
        <v>850</v>
      </c>
      <c r="G67" s="29">
        <v>0</v>
      </c>
      <c r="H67" s="32"/>
      <c r="I67" s="32"/>
    </row>
    <row r="68" spans="2:9" ht="16.5" thickBot="1">
      <c r="B68" s="33" t="s">
        <v>38</v>
      </c>
      <c r="C68" s="3">
        <v>903</v>
      </c>
      <c r="D68" s="25" t="s">
        <v>79</v>
      </c>
      <c r="E68" s="21"/>
      <c r="F68" s="3"/>
      <c r="G68" s="28">
        <f>G69+G71+G73</f>
        <v>40000</v>
      </c>
      <c r="H68" s="28">
        <f t="shared" ref="H68:I68" si="10">H69+H71+H73</f>
        <v>190000</v>
      </c>
      <c r="I68" s="28">
        <f t="shared" si="10"/>
        <v>240000</v>
      </c>
    </row>
    <row r="69" spans="2:9" ht="16.5" thickBot="1">
      <c r="B69" s="5" t="s">
        <v>13</v>
      </c>
      <c r="C69" s="3">
        <v>903</v>
      </c>
      <c r="D69" s="20" t="s">
        <v>79</v>
      </c>
      <c r="E69" s="21">
        <v>3910100000</v>
      </c>
      <c r="F69" s="3">
        <v>200</v>
      </c>
      <c r="G69" s="29">
        <v>40000</v>
      </c>
      <c r="H69" s="32">
        <v>190000</v>
      </c>
      <c r="I69" s="32">
        <v>240000</v>
      </c>
    </row>
    <row r="70" spans="2:9" ht="16.5" thickBot="1">
      <c r="B70" s="5" t="s">
        <v>14</v>
      </c>
      <c r="C70" s="3">
        <v>903</v>
      </c>
      <c r="D70" s="20" t="s">
        <v>79</v>
      </c>
      <c r="E70" s="21">
        <v>3910100000</v>
      </c>
      <c r="F70" s="3">
        <v>240</v>
      </c>
      <c r="G70" s="29">
        <v>40000</v>
      </c>
      <c r="H70" s="32">
        <v>190000</v>
      </c>
      <c r="I70" s="32">
        <v>240000</v>
      </c>
    </row>
    <row r="71" spans="2:9" ht="16.5" thickBot="1">
      <c r="B71" s="5" t="s">
        <v>15</v>
      </c>
      <c r="C71" s="3">
        <v>903</v>
      </c>
      <c r="D71" s="20" t="s">
        <v>79</v>
      </c>
      <c r="E71" s="21">
        <v>3910100000</v>
      </c>
      <c r="F71" s="3">
        <v>800</v>
      </c>
      <c r="G71" s="29"/>
      <c r="H71" s="32"/>
      <c r="I71" s="32"/>
    </row>
    <row r="72" spans="2:9" ht="32.25" thickBot="1">
      <c r="B72" s="5" t="s">
        <v>16</v>
      </c>
      <c r="C72" s="3">
        <v>903</v>
      </c>
      <c r="D72" s="20" t="s">
        <v>79</v>
      </c>
      <c r="E72" s="21">
        <v>3910100000</v>
      </c>
      <c r="F72" s="3">
        <v>850</v>
      </c>
      <c r="G72" s="29"/>
      <c r="H72" s="32"/>
      <c r="I72" s="32"/>
    </row>
    <row r="73" spans="2:9" ht="16.5" thickBot="1">
      <c r="B73" s="5" t="s">
        <v>15</v>
      </c>
      <c r="C73" s="3">
        <v>903</v>
      </c>
      <c r="D73" s="20" t="s">
        <v>79</v>
      </c>
      <c r="E73" s="21">
        <v>3910200000</v>
      </c>
      <c r="F73" s="3">
        <v>800</v>
      </c>
      <c r="G73" s="29"/>
      <c r="H73" s="32"/>
      <c r="I73" s="32"/>
    </row>
    <row r="74" spans="2:9" ht="32.25" thickBot="1">
      <c r="B74" s="5" t="s">
        <v>16</v>
      </c>
      <c r="C74" s="3">
        <v>903</v>
      </c>
      <c r="D74" s="20" t="s">
        <v>79</v>
      </c>
      <c r="E74" s="21">
        <v>3910200000</v>
      </c>
      <c r="F74" s="3">
        <v>850</v>
      </c>
      <c r="G74" s="29"/>
      <c r="H74" s="32"/>
      <c r="I74" s="32"/>
    </row>
    <row r="75" spans="2:9" ht="16.5" thickBot="1">
      <c r="B75" s="33" t="s">
        <v>39</v>
      </c>
      <c r="C75" s="3">
        <v>903</v>
      </c>
      <c r="D75" s="25" t="s">
        <v>80</v>
      </c>
      <c r="E75" s="21"/>
      <c r="F75" s="3"/>
      <c r="G75" s="28">
        <f>G76+G78+G80</f>
        <v>618814.74</v>
      </c>
      <c r="H75" s="28">
        <f t="shared" ref="H75:I75" si="11">H76+H78+H80</f>
        <v>622914.74</v>
      </c>
      <c r="I75" s="28">
        <f t="shared" si="11"/>
        <v>523014.74</v>
      </c>
    </row>
    <row r="76" spans="2:9" ht="16.5" thickBot="1">
      <c r="B76" s="23" t="s">
        <v>13</v>
      </c>
      <c r="C76" s="22">
        <v>903</v>
      </c>
      <c r="D76" s="25" t="s">
        <v>80</v>
      </c>
      <c r="E76" s="31">
        <v>6000100000</v>
      </c>
      <c r="F76" s="22">
        <v>200</v>
      </c>
      <c r="G76" s="28">
        <v>260000</v>
      </c>
      <c r="H76" s="41">
        <v>266700</v>
      </c>
      <c r="I76" s="41">
        <v>278000</v>
      </c>
    </row>
    <row r="77" spans="2:9" ht="16.5" thickBot="1">
      <c r="B77" s="5" t="s">
        <v>14</v>
      </c>
      <c r="C77" s="3">
        <v>903</v>
      </c>
      <c r="D77" s="20" t="s">
        <v>80</v>
      </c>
      <c r="E77" s="21">
        <v>6000100000</v>
      </c>
      <c r="F77" s="3">
        <v>240</v>
      </c>
      <c r="G77" s="29">
        <v>260000</v>
      </c>
      <c r="H77" s="32">
        <v>266700</v>
      </c>
      <c r="I77" s="32">
        <v>278000</v>
      </c>
    </row>
    <row r="78" spans="2:9" ht="16.5" thickBot="1">
      <c r="B78" s="23" t="s">
        <v>13</v>
      </c>
      <c r="C78" s="22">
        <v>903</v>
      </c>
      <c r="D78" s="25" t="s">
        <v>80</v>
      </c>
      <c r="E78" s="31">
        <v>6000400000</v>
      </c>
      <c r="F78" s="22">
        <v>200</v>
      </c>
      <c r="G78" s="28">
        <v>100000</v>
      </c>
      <c r="H78" s="41">
        <v>150000</v>
      </c>
      <c r="I78" s="41">
        <f>I79</f>
        <v>50000</v>
      </c>
    </row>
    <row r="79" spans="2:9" ht="16.5" thickBot="1">
      <c r="B79" s="5" t="s">
        <v>14</v>
      </c>
      <c r="C79" s="3">
        <v>903</v>
      </c>
      <c r="D79" s="20" t="s">
        <v>80</v>
      </c>
      <c r="E79" s="21">
        <v>6000400000</v>
      </c>
      <c r="F79" s="3">
        <v>240</v>
      </c>
      <c r="G79" s="29">
        <v>100000</v>
      </c>
      <c r="H79" s="32">
        <v>150000</v>
      </c>
      <c r="I79" s="32">
        <v>50000</v>
      </c>
    </row>
    <row r="80" spans="2:9" ht="16.5" thickBot="1">
      <c r="B80" s="30" t="s">
        <v>40</v>
      </c>
      <c r="C80" s="3">
        <v>903</v>
      </c>
      <c r="D80" s="20" t="s">
        <v>80</v>
      </c>
      <c r="E80" s="31">
        <v>6000500000</v>
      </c>
      <c r="F80" s="3"/>
      <c r="G80" s="28">
        <f>G81+G83</f>
        <v>258814.74</v>
      </c>
      <c r="H80" s="28">
        <f t="shared" ref="H80:I80" si="12">H81+H83</f>
        <v>206214.74</v>
      </c>
      <c r="I80" s="28">
        <f t="shared" si="12"/>
        <v>195014.74</v>
      </c>
    </row>
    <row r="81" spans="2:9" ht="16.5" thickBot="1">
      <c r="B81" s="5" t="s">
        <v>13</v>
      </c>
      <c r="C81" s="3">
        <v>903</v>
      </c>
      <c r="D81" s="20" t="s">
        <v>80</v>
      </c>
      <c r="E81" s="21">
        <v>6000500000</v>
      </c>
      <c r="F81" s="3">
        <v>200</v>
      </c>
      <c r="G81" s="29">
        <v>252814.74</v>
      </c>
      <c r="H81" s="32">
        <f>H82</f>
        <v>200214.74</v>
      </c>
      <c r="I81" s="32">
        <v>189014.74</v>
      </c>
    </row>
    <row r="82" spans="2:9" ht="16.5" thickBot="1">
      <c r="B82" s="5" t="s">
        <v>14</v>
      </c>
      <c r="C82" s="3">
        <v>903</v>
      </c>
      <c r="D82" s="20" t="s">
        <v>80</v>
      </c>
      <c r="E82" s="21">
        <v>6000500000</v>
      </c>
      <c r="F82" s="3">
        <v>240</v>
      </c>
      <c r="G82" s="29">
        <v>252814.74</v>
      </c>
      <c r="H82" s="32">
        <v>200214.74</v>
      </c>
      <c r="I82" s="32">
        <v>189014.74</v>
      </c>
    </row>
    <row r="83" spans="2:9" ht="16.5" thickBot="1">
      <c r="B83" s="5" t="s">
        <v>15</v>
      </c>
      <c r="C83" s="3">
        <v>903</v>
      </c>
      <c r="D83" s="20" t="s">
        <v>80</v>
      </c>
      <c r="E83" s="21">
        <v>6000500000</v>
      </c>
      <c r="F83" s="3">
        <v>800</v>
      </c>
      <c r="G83" s="29">
        <v>6000</v>
      </c>
      <c r="H83" s="29">
        <v>6000</v>
      </c>
      <c r="I83" s="29">
        <v>6000</v>
      </c>
    </row>
    <row r="84" spans="2:9" ht="32.25" thickBot="1">
      <c r="B84" s="5" t="s">
        <v>16</v>
      </c>
      <c r="C84" s="3">
        <v>903</v>
      </c>
      <c r="D84" s="20" t="s">
        <v>80</v>
      </c>
      <c r="E84" s="21">
        <v>6000500000</v>
      </c>
      <c r="F84" s="3">
        <v>850</v>
      </c>
      <c r="G84" s="29">
        <v>6000</v>
      </c>
      <c r="H84" s="29">
        <v>6000</v>
      </c>
      <c r="I84" s="29">
        <v>6000</v>
      </c>
    </row>
    <row r="85" spans="2:9" ht="16.5" thickBot="1">
      <c r="B85" s="23" t="s">
        <v>41</v>
      </c>
      <c r="C85" s="3">
        <v>903</v>
      </c>
      <c r="D85" s="25" t="s">
        <v>81</v>
      </c>
      <c r="E85" s="31"/>
      <c r="F85" s="22"/>
      <c r="G85" s="41">
        <v>1242200</v>
      </c>
      <c r="H85" s="41">
        <v>1353800</v>
      </c>
      <c r="I85" s="41">
        <v>1388200</v>
      </c>
    </row>
    <row r="86" spans="2:9" ht="32.25" thickBot="1">
      <c r="B86" s="27" t="s">
        <v>42</v>
      </c>
      <c r="C86" s="3">
        <v>903</v>
      </c>
      <c r="D86" s="25" t="s">
        <v>81</v>
      </c>
      <c r="E86" s="31"/>
      <c r="F86" s="22"/>
      <c r="G86" s="41">
        <v>1242200</v>
      </c>
      <c r="H86" s="41">
        <v>1353800</v>
      </c>
      <c r="I86" s="41">
        <v>1388200</v>
      </c>
    </row>
    <row r="87" spans="2:9" ht="16.5" thickBot="1">
      <c r="B87" s="5" t="s">
        <v>13</v>
      </c>
      <c r="C87" s="3">
        <v>903</v>
      </c>
      <c r="D87" s="20" t="s">
        <v>81</v>
      </c>
      <c r="E87" s="21">
        <v>44000000000</v>
      </c>
      <c r="F87" s="3">
        <v>200</v>
      </c>
      <c r="G87" s="32">
        <v>1242200</v>
      </c>
      <c r="H87" s="32">
        <v>1353800</v>
      </c>
      <c r="I87" s="32">
        <v>1388200</v>
      </c>
    </row>
    <row r="88" spans="2:9" ht="16.5" thickBot="1">
      <c r="B88" s="5" t="s">
        <v>14</v>
      </c>
      <c r="C88" s="3">
        <v>903</v>
      </c>
      <c r="D88" s="20" t="s">
        <v>81</v>
      </c>
      <c r="E88" s="21">
        <v>44000000000</v>
      </c>
      <c r="F88" s="3">
        <v>240</v>
      </c>
      <c r="G88" s="32">
        <v>1242200</v>
      </c>
      <c r="H88" s="32">
        <v>1353800</v>
      </c>
      <c r="I88" s="32">
        <v>1388200</v>
      </c>
    </row>
    <row r="89" spans="2:9" ht="16.5" thickBot="1">
      <c r="B89" s="45" t="s">
        <v>43</v>
      </c>
      <c r="C89" s="3">
        <v>903</v>
      </c>
      <c r="D89" s="25">
        <v>1000</v>
      </c>
      <c r="E89" s="21"/>
      <c r="F89" s="3"/>
      <c r="G89" s="28"/>
      <c r="H89" s="32"/>
      <c r="I89" s="32"/>
    </row>
    <row r="90" spans="2:9" ht="16.5" thickBot="1">
      <c r="B90" s="27" t="s">
        <v>44</v>
      </c>
      <c r="C90" s="3">
        <v>903</v>
      </c>
      <c r="D90" s="25">
        <v>1004</v>
      </c>
      <c r="E90" s="21"/>
      <c r="F90" s="3"/>
      <c r="G90" s="28"/>
      <c r="H90" s="32"/>
      <c r="I90" s="32"/>
    </row>
    <row r="91" spans="2:9" ht="111" thickBot="1">
      <c r="B91" s="30" t="s">
        <v>45</v>
      </c>
      <c r="C91" s="3">
        <v>903</v>
      </c>
      <c r="D91" s="20">
        <v>1004</v>
      </c>
      <c r="E91" s="31"/>
      <c r="F91" s="3"/>
      <c r="G91" s="29"/>
      <c r="H91" s="32"/>
      <c r="I91" s="32"/>
    </row>
    <row r="92" spans="2:9" ht="16.5" thickBot="1">
      <c r="B92" s="1" t="s">
        <v>46</v>
      </c>
      <c r="C92" s="42">
        <v>903</v>
      </c>
      <c r="D92" s="20">
        <v>1004</v>
      </c>
      <c r="E92" s="21">
        <v>1118940820</v>
      </c>
      <c r="F92" s="3">
        <v>412</v>
      </c>
      <c r="G92" s="29"/>
      <c r="H92" s="32"/>
      <c r="I92" s="32"/>
    </row>
    <row r="93" spans="2:9" ht="16.5" thickBot="1">
      <c r="B93" s="46" t="s">
        <v>47</v>
      </c>
      <c r="C93" s="3"/>
      <c r="D93" s="25">
        <v>1100</v>
      </c>
      <c r="E93" s="21"/>
      <c r="F93" s="3"/>
      <c r="G93" s="28">
        <v>15000</v>
      </c>
      <c r="H93" s="41">
        <v>20000</v>
      </c>
      <c r="I93" s="41">
        <v>20000</v>
      </c>
    </row>
    <row r="94" spans="2:9" ht="16.5" thickBot="1">
      <c r="B94" s="33" t="s">
        <v>48</v>
      </c>
      <c r="C94" s="3">
        <v>903</v>
      </c>
      <c r="D94" s="25">
        <v>1101</v>
      </c>
      <c r="E94" s="21"/>
      <c r="F94" s="3"/>
      <c r="G94" s="29">
        <v>15000</v>
      </c>
      <c r="H94" s="32">
        <v>20000</v>
      </c>
      <c r="I94" s="32">
        <v>20000</v>
      </c>
    </row>
    <row r="95" spans="2:9" ht="48" thickBot="1">
      <c r="B95" s="5" t="s">
        <v>49</v>
      </c>
      <c r="C95" s="3">
        <v>903</v>
      </c>
      <c r="D95" s="20">
        <v>1101</v>
      </c>
      <c r="E95" s="31"/>
      <c r="F95" s="3"/>
      <c r="G95" s="28"/>
      <c r="H95" s="32"/>
      <c r="I95" s="32"/>
    </row>
    <row r="96" spans="2:9" ht="95.25" thickBot="1">
      <c r="B96" s="5" t="s">
        <v>9</v>
      </c>
      <c r="C96" s="3">
        <v>903</v>
      </c>
      <c r="D96" s="20">
        <v>1101</v>
      </c>
      <c r="E96" s="21" t="s">
        <v>50</v>
      </c>
      <c r="F96" s="3">
        <v>100</v>
      </c>
      <c r="G96" s="28"/>
      <c r="H96" s="32"/>
      <c r="I96" s="32"/>
    </row>
    <row r="97" spans="2:9" ht="32.25" thickBot="1">
      <c r="B97" s="5" t="s">
        <v>51</v>
      </c>
      <c r="C97" s="3">
        <v>903</v>
      </c>
      <c r="D97" s="20">
        <v>1101</v>
      </c>
      <c r="E97" s="21" t="s">
        <v>50</v>
      </c>
      <c r="F97" s="3">
        <v>110</v>
      </c>
      <c r="G97" s="29"/>
      <c r="H97" s="32"/>
      <c r="I97" s="32"/>
    </row>
    <row r="98" spans="2:9" ht="32.25" thickBot="1">
      <c r="B98" s="5" t="s">
        <v>24</v>
      </c>
      <c r="C98" s="3">
        <v>903</v>
      </c>
      <c r="D98" s="20">
        <v>1101</v>
      </c>
      <c r="E98" s="21" t="s">
        <v>50</v>
      </c>
      <c r="F98" s="3">
        <v>200</v>
      </c>
      <c r="G98" s="29"/>
      <c r="H98" s="32"/>
      <c r="I98" s="32"/>
    </row>
    <row r="99" spans="2:9" ht="48" thickBot="1">
      <c r="B99" s="5" t="s">
        <v>25</v>
      </c>
      <c r="C99" s="3">
        <v>903</v>
      </c>
      <c r="D99" s="20">
        <v>1101</v>
      </c>
      <c r="E99" s="21" t="s">
        <v>50</v>
      </c>
      <c r="F99" s="3">
        <v>240</v>
      </c>
      <c r="G99" s="29"/>
      <c r="H99" s="32"/>
      <c r="I99" s="32"/>
    </row>
    <row r="100" spans="2:9" ht="32.25" thickBot="1">
      <c r="B100" s="5" t="s">
        <v>24</v>
      </c>
      <c r="C100" s="3">
        <v>903</v>
      </c>
      <c r="D100" s="20">
        <v>1101</v>
      </c>
      <c r="E100" s="21" t="s">
        <v>52</v>
      </c>
      <c r="F100" s="3">
        <v>200</v>
      </c>
      <c r="G100" s="29">
        <v>15000</v>
      </c>
      <c r="H100" s="32">
        <v>20000</v>
      </c>
      <c r="I100" s="32">
        <v>20000</v>
      </c>
    </row>
    <row r="101" spans="2:9" ht="48" thickBot="1">
      <c r="B101" s="5" t="s">
        <v>25</v>
      </c>
      <c r="C101" s="3">
        <v>903</v>
      </c>
      <c r="D101" s="20">
        <v>1101</v>
      </c>
      <c r="E101" s="21" t="s">
        <v>52</v>
      </c>
      <c r="F101" s="3">
        <v>240</v>
      </c>
      <c r="G101" s="29">
        <v>15000</v>
      </c>
      <c r="H101" s="32">
        <v>20000</v>
      </c>
      <c r="I101" s="32">
        <v>20000</v>
      </c>
    </row>
    <row r="102" spans="2:9" ht="63.75" thickBot="1">
      <c r="B102" s="23" t="s">
        <v>53</v>
      </c>
      <c r="C102" s="22">
        <v>903</v>
      </c>
      <c r="D102" s="25">
        <v>1400</v>
      </c>
      <c r="E102" s="31"/>
      <c r="F102" s="22"/>
      <c r="G102" s="28">
        <v>1930085.26</v>
      </c>
      <c r="H102" s="28">
        <v>1930085.26</v>
      </c>
      <c r="I102" s="28">
        <v>1930085.26</v>
      </c>
    </row>
    <row r="103" spans="2:9" ht="63.75" thickBot="1">
      <c r="B103" s="27" t="s">
        <v>54</v>
      </c>
      <c r="C103" s="3">
        <v>903</v>
      </c>
      <c r="D103" s="25">
        <v>1403</v>
      </c>
      <c r="E103" s="21"/>
      <c r="F103" s="3"/>
      <c r="G103" s="29">
        <v>1930085.26</v>
      </c>
      <c r="H103" s="29">
        <v>1930085.26</v>
      </c>
      <c r="I103" s="29">
        <v>1930085.26</v>
      </c>
    </row>
    <row r="104" spans="2:9" ht="16.5" thickBot="1">
      <c r="B104" s="30" t="s">
        <v>55</v>
      </c>
      <c r="C104" s="3">
        <v>903</v>
      </c>
      <c r="D104" s="20">
        <v>1403</v>
      </c>
      <c r="E104" s="21">
        <v>5210600000</v>
      </c>
      <c r="F104" s="3">
        <v>500</v>
      </c>
      <c r="G104" s="29">
        <v>1930085.26</v>
      </c>
      <c r="H104" s="32">
        <v>1930085.26</v>
      </c>
      <c r="I104" s="32">
        <v>1930085.26</v>
      </c>
    </row>
    <row r="105" spans="2:9" ht="16.5" thickBot="1">
      <c r="B105" s="5" t="s">
        <v>56</v>
      </c>
      <c r="C105" s="3">
        <v>992</v>
      </c>
      <c r="D105" s="20">
        <v>1403</v>
      </c>
      <c r="E105" s="21">
        <v>5210600000</v>
      </c>
      <c r="F105" s="3">
        <v>540</v>
      </c>
      <c r="G105" s="50">
        <v>1930085.26</v>
      </c>
      <c r="H105" s="51">
        <v>1930085.26</v>
      </c>
      <c r="I105" s="51">
        <v>1930085.26</v>
      </c>
    </row>
    <row r="106" spans="2:9" ht="15.75">
      <c r="B106" s="1"/>
    </row>
  </sheetData>
  <mergeCells count="4">
    <mergeCell ref="H2:I2"/>
    <mergeCell ref="B3:I3"/>
    <mergeCell ref="C5:C7"/>
    <mergeCell ref="G5:I6"/>
  </mergeCells>
  <pageMargins left="0.70866141732283472" right="0.70866141732283472" top="0.74803149606299213" bottom="0.74803149606299213" header="0.31496062992125984" footer="0.31496062992125984"/>
  <pageSetup paperSize="9" scale="60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2020-10-05T05:48:24Z</dcterms:modified>
</cp:coreProperties>
</file>