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34" i="1"/>
  <c r="F32" s="1"/>
  <c r="E34"/>
  <c r="E32" s="1"/>
  <c r="F28"/>
  <c r="E28"/>
  <c r="F25"/>
  <c r="E25"/>
  <c r="F12"/>
  <c r="E12"/>
  <c r="E7" s="1"/>
  <c r="F8"/>
  <c r="E8"/>
  <c r="D34"/>
  <c r="D32" s="1"/>
  <c r="D28"/>
  <c r="D25"/>
  <c r="D12"/>
  <c r="D8"/>
  <c r="F7" l="1"/>
  <c r="D7"/>
</calcChain>
</file>

<file path=xl/sharedStrings.xml><?xml version="1.0" encoding="utf-8"?>
<sst xmlns="http://schemas.openxmlformats.org/spreadsheetml/2006/main" count="40" uniqueCount="40">
  <si>
    <t>Наименование экономических статей расходов</t>
  </si>
  <si>
    <t>Код бюджетной классификации</t>
  </si>
  <si>
    <t>Сумма       руб.</t>
  </si>
  <si>
    <t>ВСЕГО РАСХОДОВ</t>
  </si>
  <si>
    <t>I.   Оплата  труда   и   начисления   на оплату труда</t>
  </si>
  <si>
    <t>1. Заработная плата</t>
  </si>
  <si>
    <t>2. Прочие выплаты</t>
  </si>
  <si>
    <t>3.Начисления на выплаты по оплате труда</t>
  </si>
  <si>
    <t>II. Приобретение услуг</t>
  </si>
  <si>
    <t>1. Услуги связи</t>
  </si>
  <si>
    <t>2. Транспортные услуги</t>
  </si>
  <si>
    <t>3. Коммунальные услуги</t>
  </si>
  <si>
    <t>4.Арендная плата за пользование имуществом</t>
  </si>
  <si>
    <t>5.Работы, услуги по содержанию имущества</t>
  </si>
  <si>
    <t>6. Прочие работы, услуги</t>
  </si>
  <si>
    <t>7. Страхование</t>
  </si>
  <si>
    <t>III. Обслуживание         долговых обязательств</t>
  </si>
  <si>
    <t>1. Обслуживание внутренних долговых обязательств</t>
  </si>
  <si>
    <t>IV.  Безвозмездные   и   безвозвратные перечисления</t>
  </si>
  <si>
    <t>1.    Безвозмездные    и    безвозвратные перечисления       государственным       и муниципальным организациям</t>
  </si>
  <si>
    <t>2.Безвозмездные       и      безвозвратные перечисления            негосударственным организациям</t>
  </si>
  <si>
    <t>V.Безвозмездные     и     безвозвратные перечисления бюджетам</t>
  </si>
  <si>
    <t>1 .Перечисления      другим      бюджетам бюджетной       системы       Российской Федерации</t>
  </si>
  <si>
    <t>VI. Пособия по социальной помощи населению</t>
  </si>
  <si>
    <t>VII. Прочие расходы</t>
  </si>
  <si>
    <t>1. Налоги, пошлины, сборы</t>
  </si>
  <si>
    <t>2.Иные выплаты текущего характера физическим лицам</t>
  </si>
  <si>
    <t>3.Иные выплаты текущего характера организациям</t>
  </si>
  <si>
    <t>VIII.     Поступление     нефинансовых активов</t>
  </si>
  <si>
    <t>1.    Увеличение    стоимости    основных фондов</t>
  </si>
  <si>
    <t>2. Увеличение стоимости материальных запасов</t>
  </si>
  <si>
    <t>в т.ч.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</si>
  <si>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</si>
  <si>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</si>
  <si>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прочих оборотных запасов (материалов)</t>
  </si>
  <si>
    <t>Увеличение стоимости прочих материальных запасов однократного применения</t>
  </si>
  <si>
    <t>IX.   Увеличение   задолженности   по бюджетным ссудам и кредитам</t>
  </si>
  <si>
    <t>X. Уменьшение задолженности по бюджетным ссудам и кредитам</t>
  </si>
  <si>
    <t xml:space="preserve"> 
Приложение №4 к 
Решению Совета Высокоярского сельского поселения от 00.12.2020г. № 
</t>
  </si>
  <si>
    <t>Распределение расходов бюджета сельского поселения  по классификации операций сектора государственного управления   на 202 год и плановый период 2022 и 2023 годов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</si>
</sst>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0" fontId="1" fillId="2" borderId="3" xfId="0" applyFont="1" applyFill="1" applyBorder="1" applyAlignment="1">
      <alignment vertical="top" wrapText="1"/>
    </xf>
    <xf numFmtId="4" fontId="1" fillId="0" borderId="3" xfId="0" applyNumberFormat="1" applyFont="1" applyBorder="1" applyAlignment="1">
      <alignment wrapText="1"/>
    </xf>
    <xf numFmtId="4" fontId="1" fillId="0" borderId="3" xfId="0" applyNumberFormat="1" applyFont="1" applyBorder="1"/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0" fillId="0" borderId="3" xfId="0" applyBorder="1" applyAlignment="1"/>
    <xf numFmtId="0" fontId="4" fillId="0" borderId="0" xfId="0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41"/>
  <sheetViews>
    <sheetView tabSelected="1" workbookViewId="0">
      <selection activeCell="C21" sqref="C21"/>
    </sheetView>
  </sheetViews>
  <sheetFormatPr defaultRowHeight="15"/>
  <cols>
    <col min="2" max="2" width="46.5703125" customWidth="1"/>
    <col min="3" max="3" width="13.5703125" customWidth="1"/>
    <col min="4" max="4" width="19.5703125" customWidth="1"/>
    <col min="5" max="5" width="16" customWidth="1"/>
    <col min="6" max="6" width="17.42578125" customWidth="1"/>
  </cols>
  <sheetData>
    <row r="2" spans="2:6" ht="64.5" customHeight="1">
      <c r="E2" s="17" t="s">
        <v>38</v>
      </c>
      <c r="F2" s="17"/>
    </row>
    <row r="3" spans="2:6" ht="63" customHeight="1">
      <c r="B3" s="18" t="s">
        <v>39</v>
      </c>
      <c r="C3" s="18"/>
      <c r="D3" s="18"/>
      <c r="E3" s="18"/>
      <c r="F3" s="18"/>
    </row>
    <row r="4" spans="2:6" ht="15.75" thickBot="1"/>
    <row r="5" spans="2:6" ht="60.75" customHeight="1" thickBot="1">
      <c r="B5" s="6" t="s">
        <v>0</v>
      </c>
      <c r="C5" s="6" t="s">
        <v>1</v>
      </c>
      <c r="D5" s="15" t="s">
        <v>2</v>
      </c>
      <c r="E5" s="16"/>
      <c r="F5" s="16"/>
    </row>
    <row r="6" spans="2:6" ht="18.75" customHeight="1" thickBot="1">
      <c r="B6" s="6"/>
      <c r="C6" s="6"/>
      <c r="D6" s="6">
        <v>2021</v>
      </c>
      <c r="E6" s="13">
        <v>2022</v>
      </c>
      <c r="F6" s="14">
        <v>2023</v>
      </c>
    </row>
    <row r="7" spans="2:6" ht="16.5" thickBot="1">
      <c r="B7" s="7" t="s">
        <v>3</v>
      </c>
      <c r="C7" s="7"/>
      <c r="D7" s="8">
        <f>D8+D12+D20+D22+D25+D27+D28+D32</f>
        <v>10726000</v>
      </c>
      <c r="E7" s="8">
        <f t="shared" ref="E7:F7" si="0">E8+E12+E20+E22+E25+E27+E28+E32</f>
        <v>10795600</v>
      </c>
      <c r="F7" s="8">
        <f t="shared" si="0"/>
        <v>10939700</v>
      </c>
    </row>
    <row r="8" spans="2:6" ht="36" customHeight="1" thickBot="1">
      <c r="B8" s="3" t="s">
        <v>4</v>
      </c>
      <c r="C8" s="1">
        <v>210</v>
      </c>
      <c r="D8" s="8">
        <f>D9+D10+D11</f>
        <v>3902900</v>
      </c>
      <c r="E8" s="8">
        <f t="shared" ref="E8:F8" si="1">E9+E10+E11</f>
        <v>3902900</v>
      </c>
      <c r="F8" s="8">
        <f t="shared" si="1"/>
        <v>3902900</v>
      </c>
    </row>
    <row r="9" spans="2:6" ht="30" customHeight="1" thickBot="1">
      <c r="B9" s="4" t="s">
        <v>5</v>
      </c>
      <c r="C9" s="2">
        <v>211</v>
      </c>
      <c r="D9" s="9">
        <v>2997600</v>
      </c>
      <c r="E9" s="9">
        <v>2997600</v>
      </c>
      <c r="F9" s="9">
        <v>2997600</v>
      </c>
    </row>
    <row r="10" spans="2:6" ht="24.75" customHeight="1" thickBot="1">
      <c r="B10" s="4" t="s">
        <v>6</v>
      </c>
      <c r="C10" s="2">
        <v>212</v>
      </c>
      <c r="D10" s="9">
        <v>0</v>
      </c>
      <c r="E10" s="9">
        <v>0</v>
      </c>
      <c r="F10" s="9">
        <v>0</v>
      </c>
    </row>
    <row r="11" spans="2:6" ht="28.5" customHeight="1" thickBot="1">
      <c r="B11" s="10" t="s">
        <v>7</v>
      </c>
      <c r="C11" s="7">
        <v>213</v>
      </c>
      <c r="D11" s="9">
        <v>905300</v>
      </c>
      <c r="E11" s="9">
        <v>905300</v>
      </c>
      <c r="F11" s="9">
        <v>905300</v>
      </c>
    </row>
    <row r="12" spans="2:6" ht="24.75" customHeight="1" thickBot="1">
      <c r="B12" s="3" t="s">
        <v>8</v>
      </c>
      <c r="C12" s="1">
        <v>220</v>
      </c>
      <c r="D12" s="8">
        <f>SUM(D13:D19)</f>
        <v>4032414.74</v>
      </c>
      <c r="E12" s="8">
        <f t="shared" ref="E12:F12" si="2">SUM(E13:E19)</f>
        <v>3871500</v>
      </c>
      <c r="F12" s="8">
        <f t="shared" si="2"/>
        <v>4037400</v>
      </c>
    </row>
    <row r="13" spans="2:6" ht="32.25" customHeight="1" thickBot="1">
      <c r="B13" s="4" t="s">
        <v>9</v>
      </c>
      <c r="C13" s="2">
        <v>221</v>
      </c>
      <c r="D13" s="9">
        <v>140000</v>
      </c>
      <c r="E13" s="11">
        <v>144800</v>
      </c>
      <c r="F13" s="12">
        <v>150600</v>
      </c>
    </row>
    <row r="14" spans="2:6" ht="36.75" customHeight="1" thickBot="1">
      <c r="B14" s="4" t="s">
        <v>10</v>
      </c>
      <c r="C14" s="2">
        <v>222</v>
      </c>
      <c r="D14" s="9"/>
      <c r="E14" s="11"/>
      <c r="F14" s="12"/>
    </row>
    <row r="15" spans="2:6" ht="31.5" customHeight="1" thickBot="1">
      <c r="B15" s="4" t="s">
        <v>11</v>
      </c>
      <c r="C15" s="2">
        <v>223</v>
      </c>
      <c r="D15" s="9">
        <v>1564600</v>
      </c>
      <c r="E15" s="11">
        <v>1613700</v>
      </c>
      <c r="F15" s="12">
        <v>1863800</v>
      </c>
    </row>
    <row r="16" spans="2:6" ht="28.5" customHeight="1" thickBot="1">
      <c r="B16" s="4" t="s">
        <v>12</v>
      </c>
      <c r="C16" s="2">
        <v>224</v>
      </c>
      <c r="D16" s="9">
        <v>0</v>
      </c>
      <c r="E16" s="11"/>
      <c r="F16" s="12"/>
    </row>
    <row r="17" spans="2:6" ht="29.25" customHeight="1" thickBot="1">
      <c r="B17" s="4" t="s">
        <v>13</v>
      </c>
      <c r="C17" s="2">
        <v>225</v>
      </c>
      <c r="D17" s="9">
        <v>1466000</v>
      </c>
      <c r="E17" s="11">
        <v>1536000</v>
      </c>
      <c r="F17" s="12">
        <v>1560000</v>
      </c>
    </row>
    <row r="18" spans="2:6" ht="30.75" customHeight="1" thickBot="1">
      <c r="B18" s="4" t="s">
        <v>14</v>
      </c>
      <c r="C18" s="2">
        <v>226</v>
      </c>
      <c r="D18" s="9">
        <v>846814.74</v>
      </c>
      <c r="E18" s="11">
        <v>562000</v>
      </c>
      <c r="F18" s="12">
        <v>448000</v>
      </c>
    </row>
    <row r="19" spans="2:6" ht="28.5" customHeight="1" thickBot="1">
      <c r="B19" s="4" t="s">
        <v>15</v>
      </c>
      <c r="C19" s="2">
        <v>227</v>
      </c>
      <c r="D19" s="9">
        <v>15000</v>
      </c>
      <c r="E19" s="11">
        <v>15000</v>
      </c>
      <c r="F19" s="12">
        <v>15000</v>
      </c>
    </row>
    <row r="20" spans="2:6" ht="32.25" thickBot="1">
      <c r="B20" s="3" t="s">
        <v>16</v>
      </c>
      <c r="C20" s="1">
        <v>230</v>
      </c>
      <c r="D20" s="8">
        <v>0</v>
      </c>
      <c r="E20" s="8">
        <v>0</v>
      </c>
      <c r="F20" s="8">
        <v>0</v>
      </c>
    </row>
    <row r="21" spans="2:6" ht="32.25" thickBot="1">
      <c r="B21" s="4" t="s">
        <v>17</v>
      </c>
      <c r="C21" s="2">
        <v>231</v>
      </c>
      <c r="D21" s="9"/>
      <c r="E21" s="11"/>
      <c r="F21" s="12"/>
    </row>
    <row r="22" spans="2:6" ht="32.25" thickBot="1">
      <c r="B22" s="3" t="s">
        <v>18</v>
      </c>
      <c r="C22" s="1">
        <v>240</v>
      </c>
      <c r="D22" s="8">
        <v>0</v>
      </c>
      <c r="E22" s="8">
        <v>0</v>
      </c>
      <c r="F22" s="8">
        <v>0</v>
      </c>
    </row>
    <row r="23" spans="2:6" ht="48" thickBot="1">
      <c r="B23" s="4" t="s">
        <v>19</v>
      </c>
      <c r="C23" s="2">
        <v>241</v>
      </c>
      <c r="D23" s="9"/>
      <c r="E23" s="11"/>
      <c r="F23" s="12"/>
    </row>
    <row r="24" spans="2:6" ht="48" thickBot="1">
      <c r="B24" s="4" t="s">
        <v>20</v>
      </c>
      <c r="C24" s="2">
        <v>242</v>
      </c>
      <c r="D24" s="9"/>
      <c r="E24" s="11"/>
      <c r="F24" s="12"/>
    </row>
    <row r="25" spans="2:6" ht="32.25" thickBot="1">
      <c r="B25" s="3" t="s">
        <v>21</v>
      </c>
      <c r="C25" s="1">
        <v>250</v>
      </c>
      <c r="D25" s="8">
        <f>D26</f>
        <v>1930085.26</v>
      </c>
      <c r="E25" s="8">
        <f t="shared" ref="E25:F25" si="3">E26</f>
        <v>1930085.26</v>
      </c>
      <c r="F25" s="8">
        <f t="shared" si="3"/>
        <v>1930085.26</v>
      </c>
    </row>
    <row r="26" spans="2:6" ht="48" thickBot="1">
      <c r="B26" s="4" t="s">
        <v>22</v>
      </c>
      <c r="C26" s="1">
        <v>251</v>
      </c>
      <c r="D26" s="9">
        <v>1930085.26</v>
      </c>
      <c r="E26" s="9">
        <v>1930085.26</v>
      </c>
      <c r="F26" s="9">
        <v>1930085.26</v>
      </c>
    </row>
    <row r="27" spans="2:6" ht="32.25" thickBot="1">
      <c r="B27" s="3" t="s">
        <v>23</v>
      </c>
      <c r="C27" s="1">
        <v>262</v>
      </c>
      <c r="D27" s="8">
        <v>0</v>
      </c>
      <c r="E27" s="11"/>
      <c r="F27" s="12"/>
    </row>
    <row r="28" spans="2:6" ht="16.5" thickBot="1">
      <c r="B28" s="3" t="s">
        <v>24</v>
      </c>
      <c r="C28" s="1">
        <v>290</v>
      </c>
      <c r="D28" s="8">
        <f>SUM(D29:D31)</f>
        <v>29000</v>
      </c>
      <c r="E28" s="8">
        <f t="shared" ref="E28:F28" si="4">SUM(E29:E31)</f>
        <v>29000</v>
      </c>
      <c r="F28" s="8">
        <f t="shared" si="4"/>
        <v>29000</v>
      </c>
    </row>
    <row r="29" spans="2:6" ht="16.5" thickBot="1">
      <c r="B29" s="4" t="s">
        <v>25</v>
      </c>
      <c r="C29" s="2">
        <v>291</v>
      </c>
      <c r="D29" s="9">
        <v>9000</v>
      </c>
      <c r="E29" s="9">
        <v>9000</v>
      </c>
      <c r="F29" s="9">
        <v>9000</v>
      </c>
    </row>
    <row r="30" spans="2:6" ht="32.25" thickBot="1">
      <c r="B30" s="4" t="s">
        <v>26</v>
      </c>
      <c r="C30" s="2">
        <v>296</v>
      </c>
      <c r="D30" s="9">
        <v>10000</v>
      </c>
      <c r="E30" s="9">
        <v>10000</v>
      </c>
      <c r="F30" s="9">
        <v>10000</v>
      </c>
    </row>
    <row r="31" spans="2:6" ht="32.25" thickBot="1">
      <c r="B31" s="4" t="s">
        <v>27</v>
      </c>
      <c r="C31" s="2">
        <v>297</v>
      </c>
      <c r="D31" s="9">
        <v>10000</v>
      </c>
      <c r="E31" s="9">
        <v>10000</v>
      </c>
      <c r="F31" s="9">
        <v>10000</v>
      </c>
    </row>
    <row r="32" spans="2:6" ht="32.25" thickBot="1">
      <c r="B32" s="3" t="s">
        <v>28</v>
      </c>
      <c r="C32" s="1">
        <v>300</v>
      </c>
      <c r="D32" s="8">
        <f>D33+D34</f>
        <v>831600</v>
      </c>
      <c r="E32" s="8">
        <f t="shared" ref="E32:F32" si="5">E33+E34</f>
        <v>1062114.74</v>
      </c>
      <c r="F32" s="8">
        <f t="shared" si="5"/>
        <v>1040314.74</v>
      </c>
    </row>
    <row r="33" spans="2:6" ht="32.25" thickBot="1">
      <c r="B33" s="4" t="s">
        <v>29</v>
      </c>
      <c r="C33" s="2">
        <v>310</v>
      </c>
      <c r="D33" s="9">
        <v>40000</v>
      </c>
      <c r="E33" s="11">
        <v>40000</v>
      </c>
      <c r="F33" s="12">
        <v>40000</v>
      </c>
    </row>
    <row r="34" spans="2:6" ht="32.25" thickBot="1">
      <c r="B34" s="4" t="s">
        <v>30</v>
      </c>
      <c r="C34" s="2">
        <v>340</v>
      </c>
      <c r="D34" s="9">
        <f>SUM(D36:D39)</f>
        <v>791600</v>
      </c>
      <c r="E34" s="9">
        <f t="shared" ref="E34:F34" si="6">SUM(E36:E39)</f>
        <v>1022114.74</v>
      </c>
      <c r="F34" s="9">
        <f t="shared" si="6"/>
        <v>1000314.74</v>
      </c>
    </row>
    <row r="35" spans="2:6" ht="16.5" thickBot="1">
      <c r="B35" s="4" t="s">
        <v>31</v>
      </c>
      <c r="C35" s="2"/>
      <c r="D35" s="9"/>
      <c r="E35" s="11"/>
      <c r="F35" s="12"/>
    </row>
    <row r="36" spans="2:6" ht="32.25" thickBot="1">
      <c r="B36" s="5" t="s">
        <v>32</v>
      </c>
      <c r="C36" s="2">
        <v>343</v>
      </c>
      <c r="D36" s="9">
        <v>467600</v>
      </c>
      <c r="E36" s="11">
        <v>486900</v>
      </c>
      <c r="F36" s="12">
        <v>506300</v>
      </c>
    </row>
    <row r="37" spans="2:6" ht="32.25" thickBot="1">
      <c r="B37" s="5" t="s">
        <v>33</v>
      </c>
      <c r="C37" s="2">
        <v>344</v>
      </c>
      <c r="D37" s="9">
        <v>234000</v>
      </c>
      <c r="E37" s="11">
        <v>385214.74</v>
      </c>
      <c r="F37" s="12">
        <v>344014.74</v>
      </c>
    </row>
    <row r="38" spans="2:6" ht="32.25" thickBot="1">
      <c r="B38" s="5" t="s">
        <v>34</v>
      </c>
      <c r="C38" s="2">
        <v>346</v>
      </c>
      <c r="D38" s="9">
        <v>80000</v>
      </c>
      <c r="E38" s="11">
        <v>140000</v>
      </c>
      <c r="F38" s="12">
        <v>140000</v>
      </c>
    </row>
    <row r="39" spans="2:6" ht="48" thickBot="1">
      <c r="B39" s="5" t="s">
        <v>35</v>
      </c>
      <c r="C39" s="2">
        <v>349</v>
      </c>
      <c r="D39" s="9">
        <v>10000</v>
      </c>
      <c r="E39" s="11">
        <v>10000</v>
      </c>
      <c r="F39" s="12">
        <v>10000</v>
      </c>
    </row>
    <row r="40" spans="2:6" ht="32.25" thickBot="1">
      <c r="B40" s="3" t="s">
        <v>36</v>
      </c>
      <c r="C40" s="1">
        <v>540</v>
      </c>
      <c r="D40" s="8">
        <v>0</v>
      </c>
      <c r="E40" s="11"/>
      <c r="F40" s="12"/>
    </row>
    <row r="41" spans="2:6" ht="32.25" thickBot="1">
      <c r="B41" s="3" t="s">
        <v>37</v>
      </c>
      <c r="C41" s="1">
        <v>640</v>
      </c>
      <c r="D41" s="8">
        <v>0</v>
      </c>
      <c r="E41" s="11"/>
      <c r="F41" s="12"/>
    </row>
  </sheetData>
  <mergeCells count="3">
    <mergeCell ref="D5:F5"/>
    <mergeCell ref="E2:F2"/>
    <mergeCell ref="B3:F3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2020-10-05T05:43:38Z</dcterms:modified>
</cp:coreProperties>
</file>