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30" s="1"/>
  <c r="E23"/>
  <c r="E30" s="1"/>
  <c r="D23"/>
  <c r="F10"/>
  <c r="E10"/>
  <c r="D10"/>
  <c r="D30" s="1"/>
  <c r="F24"/>
  <c r="E24"/>
  <c r="D24"/>
  <c r="F17"/>
  <c r="E17"/>
  <c r="D17"/>
  <c r="F13"/>
  <c r="E13"/>
  <c r="D13"/>
  <c r="F11"/>
  <c r="E11"/>
  <c r="D11"/>
</calcChain>
</file>

<file path=xl/sharedStrings.xml><?xml version="1.0" encoding="utf-8"?>
<sst xmlns="http://schemas.openxmlformats.org/spreadsheetml/2006/main" count="42" uniqueCount="42">
  <si>
    <t>Коды бюджетной классификации РФ</t>
  </si>
  <si>
    <t>Наименование показателей</t>
  </si>
  <si>
    <t>ДОХОДЫ</t>
  </si>
  <si>
    <t>НАЛОГОВЫЕ  ДОХОДЫ</t>
  </si>
  <si>
    <t xml:space="preserve">1 01 00000 00 0000 000 </t>
  </si>
  <si>
    <t xml:space="preserve">Налоги на прибыль, доходы </t>
  </si>
  <si>
    <t>1 01 02000 01 0000 110</t>
  </si>
  <si>
    <t>Налог на доходы физических лиц</t>
  </si>
  <si>
    <t xml:space="preserve">1 06 00000 00 0000 000 </t>
  </si>
  <si>
    <t>Налоги на имущество</t>
  </si>
  <si>
    <t xml:space="preserve">1 06 01000 10 0000 110 </t>
  </si>
  <si>
    <t>Налог на имущество физических лиц</t>
  </si>
  <si>
    <t>1 06 06000 10 0000 110</t>
  </si>
  <si>
    <t>Земельный налог</t>
  </si>
  <si>
    <t>1 03 02000 01 0000 110</t>
  </si>
  <si>
    <t>Акцизы по подакцизным товарам (продукции), производимым на территории Российской Федерации</t>
  </si>
  <si>
    <t>1 03 02250 01 0000 110</t>
  </si>
  <si>
    <t>Акцизы на автомобильный бензин, производимый на территории Российской Федерации</t>
  </si>
  <si>
    <t>1 03 02230 01 0000 110</t>
  </si>
  <si>
    <t>Акцизы на дизельное топливо, производимое на территории Российской Федерации</t>
  </si>
  <si>
    <t>1 03 02240 01 0000 110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</si>
  <si>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</si>
  <si>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1 03 02260 01 0000 110</t>
  </si>
  <si>
    <t>Акцизы на прямогонный бензин, производимый на территории Российской Федерации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</si>
  <si>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</si>
  <si>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</si>
  <si>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</si>
  <si>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</si>
  <si>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или муниципальной собственности, или от деятельности государственных или муниципальных организаций</t>
  </si>
  <si>
    <t>111 05025 10 0000120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</si>
  <si>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</si>
  <si>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Объем налоговых и неналоговых доходов   бюджета муниципального образования   «Высокоярское  сельское  поселение»  на 2021 год и плановый период 2022 и 2023 годов
</t>
  </si>
  <si>
    <t xml:space="preserve">Приложение 1  к решению Совета Высокоярского  сельского поселения от 00.12.2020 №
</t>
  </si>
  <si>
    <t xml:space="preserve"> Сумма (рублей) </t>
  </si>
  <si>
    <t>1 11 05035 10 0000 120</t>
  </si>
  <si>
    <t>Доходы от сдачи  в  аренду  имущества, находящегося  в  оперативном управлении  органов  управления поселений  и  созданных  ими  учреждений (за исключением имущества муниципальных бюджетных и автономных учреждений)</t>
  </si>
  <si>
    <t xml:space="preserve">1 11 09045 10 0000 120 </t>
  </si>
  <si>
    <t>Прочие поступления от использования имущества, находящегося в собственности поселений</t>
  </si>
  <si>
    <t>ДОХОДЫ ОТ ОКАЗАНИЯ ПЛАТНЫХ УСЛУГ (РАБОТ) И КОМПЕНСАЦИИ ЗАТРАТ ГОСУДАРСТВА</t>
  </si>
  <si>
    <t>113 02065 10 0000 130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</si>
  <si>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</si>
  <si>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ИТОГО НАЛОГОВЫЕ И НЕНАЛОГОВЫЕ ДОХОДЫ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</si>
</sst>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3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Fill="1" applyBorder="1"/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/>
    <xf numFmtId="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/>
    <xf numFmtId="0" fontId="6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30"/>
  <sheetViews>
    <sheetView tabSelected="1" workbookViewId="0">
      <selection activeCell="B3" sqref="B3:F3"/>
    </sheetView>
  </sheetViews>
  <sheetFormatPr defaultRowHeight="15"/>
  <cols>
    <col min="2" max="2" width="28" customWidth="1"/>
    <col min="3" max="3" width="34" customWidth="1"/>
    <col min="4" max="4" width="14.42578125" customWidth="1"/>
    <col min="5" max="5" width="14.85546875" customWidth="1"/>
    <col min="6" max="6" width="11.5703125" customWidth="1"/>
  </cols>
  <sheetData>
    <row r="2" spans="2:6" ht="58.5" customHeight="1">
      <c r="B2" s="1"/>
      <c r="C2" s="1"/>
      <c r="D2" s="33" t="s">
        <v>32</v>
      </c>
      <c r="E2" s="34"/>
      <c r="F2" s="34"/>
    </row>
    <row r="3" spans="2:6" ht="78.75" customHeight="1">
      <c r="B3" s="35" t="s">
        <v>31</v>
      </c>
      <c r="C3" s="36"/>
      <c r="D3" s="36"/>
      <c r="E3" s="37"/>
      <c r="F3" s="37"/>
    </row>
    <row r="4" spans="2:6" ht="15.75">
      <c r="B4" s="1"/>
      <c r="C4" s="1"/>
      <c r="D4" s="1"/>
    </row>
    <row r="5" spans="2:6" ht="9" customHeight="1" thickBot="1">
      <c r="B5" s="1"/>
      <c r="C5" s="1"/>
      <c r="D5" s="1"/>
    </row>
    <row r="6" spans="2:6" ht="33" customHeight="1" thickBot="1">
      <c r="B6" s="3" t="s">
        <v>0</v>
      </c>
      <c r="C6" s="4" t="s">
        <v>1</v>
      </c>
      <c r="D6" s="31" t="s">
        <v>33</v>
      </c>
      <c r="E6" s="32"/>
      <c r="F6" s="32"/>
    </row>
    <row r="7" spans="2:6" ht="16.5" thickBot="1">
      <c r="B7" s="3"/>
      <c r="C7" s="4"/>
      <c r="D7" s="3">
        <v>2021</v>
      </c>
      <c r="E7" s="12">
        <v>2022</v>
      </c>
      <c r="F7" s="11">
        <v>2023</v>
      </c>
    </row>
    <row r="8" spans="2:6" s="2" customFormat="1" ht="12.75" thickBot="1">
      <c r="B8" s="5">
        <v>1</v>
      </c>
      <c r="C8" s="5">
        <v>2</v>
      </c>
      <c r="D8" s="5">
        <v>3</v>
      </c>
      <c r="E8" s="16">
        <v>4</v>
      </c>
      <c r="F8" s="6">
        <v>5</v>
      </c>
    </row>
    <row r="9" spans="2:6" ht="16.5" thickBot="1">
      <c r="B9" s="4"/>
      <c r="C9" s="7" t="s">
        <v>2</v>
      </c>
      <c r="D9" s="8"/>
      <c r="E9" s="14"/>
      <c r="F9" s="15"/>
    </row>
    <row r="10" spans="2:6" ht="16.5" thickBot="1">
      <c r="B10" s="8"/>
      <c r="C10" s="7" t="s">
        <v>3</v>
      </c>
      <c r="D10" s="17">
        <f>D11+D13+D17+D22</f>
        <v>1916500</v>
      </c>
      <c r="E10" s="17">
        <f t="shared" ref="E10:F10" si="0">E11+E13+E17+E22</f>
        <v>1986100</v>
      </c>
      <c r="F10" s="17">
        <f t="shared" si="0"/>
        <v>2130200</v>
      </c>
    </row>
    <row r="11" spans="2:6" ht="16.5" thickBot="1">
      <c r="B11" s="9" t="s">
        <v>4</v>
      </c>
      <c r="C11" s="10" t="s">
        <v>5</v>
      </c>
      <c r="D11" s="17">
        <f>D12</f>
        <v>614600</v>
      </c>
      <c r="E11" s="17">
        <f t="shared" ref="E11:F11" si="1">E12</f>
        <v>629300</v>
      </c>
      <c r="F11" s="17">
        <f t="shared" si="1"/>
        <v>644300</v>
      </c>
    </row>
    <row r="12" spans="2:6" ht="32.25" thickBot="1">
      <c r="B12" s="11" t="s">
        <v>6</v>
      </c>
      <c r="C12" s="12" t="s">
        <v>7</v>
      </c>
      <c r="D12" s="18">
        <v>614600</v>
      </c>
      <c r="E12" s="14">
        <v>629300</v>
      </c>
      <c r="F12" s="15">
        <v>644300</v>
      </c>
    </row>
    <row r="13" spans="2:6" ht="16.5" thickBot="1">
      <c r="B13" s="8" t="s">
        <v>8</v>
      </c>
      <c r="C13" s="10" t="s">
        <v>9</v>
      </c>
      <c r="D13" s="17">
        <f>D15+D16</f>
        <v>153900</v>
      </c>
      <c r="E13" s="17">
        <f t="shared" ref="E13:F13" si="2">E15+E16</f>
        <v>163800</v>
      </c>
      <c r="F13" s="17">
        <f t="shared" si="2"/>
        <v>173900</v>
      </c>
    </row>
    <row r="14" spans="2:6" ht="16.5" thickBot="1">
      <c r="B14" s="11"/>
      <c r="C14" s="12"/>
      <c r="D14" s="19"/>
      <c r="E14" s="14"/>
      <c r="F14" s="15"/>
    </row>
    <row r="15" spans="2:6" ht="32.25" thickBot="1">
      <c r="B15" s="11" t="s">
        <v>10</v>
      </c>
      <c r="C15" s="12" t="s">
        <v>11</v>
      </c>
      <c r="D15" s="18">
        <v>61900</v>
      </c>
      <c r="E15" s="21">
        <v>71800</v>
      </c>
      <c r="F15" s="22">
        <v>81900</v>
      </c>
    </row>
    <row r="16" spans="2:6" ht="16.5" thickBot="1">
      <c r="B16" s="11" t="s">
        <v>12</v>
      </c>
      <c r="C16" s="12" t="s">
        <v>13</v>
      </c>
      <c r="D16" s="18">
        <v>92000</v>
      </c>
      <c r="E16" s="21">
        <v>92000</v>
      </c>
      <c r="F16" s="22">
        <v>92000</v>
      </c>
    </row>
    <row r="17" spans="2:6" ht="63.75" thickBot="1">
      <c r="B17" s="8" t="s">
        <v>14</v>
      </c>
      <c r="C17" s="10" t="s">
        <v>15</v>
      </c>
      <c r="D17" s="17">
        <f>SUM(D18:D21)</f>
        <v>1147000</v>
      </c>
      <c r="E17" s="17">
        <f t="shared" ref="E17:F17" si="3">SUM(E18:E21)</f>
        <v>1192000</v>
      </c>
      <c r="F17" s="17">
        <f t="shared" si="3"/>
        <v>1311000</v>
      </c>
    </row>
    <row r="18" spans="2:6" ht="63.75" thickBot="1">
      <c r="B18" s="11" t="s">
        <v>16</v>
      </c>
      <c r="C18" s="12" t="s">
        <v>17</v>
      </c>
      <c r="D18" s="18">
        <v>698000</v>
      </c>
      <c r="E18" s="21">
        <v>726000</v>
      </c>
      <c r="F18" s="22">
        <v>799000</v>
      </c>
    </row>
    <row r="19" spans="2:6" ht="48" thickBot="1">
      <c r="B19" s="11" t="s">
        <v>18</v>
      </c>
      <c r="C19" s="12" t="s">
        <v>19</v>
      </c>
      <c r="D19" s="18">
        <v>525000</v>
      </c>
      <c r="E19" s="21">
        <v>546000</v>
      </c>
      <c r="F19" s="22">
        <v>601000</v>
      </c>
    </row>
    <row r="20" spans="2:6" ht="95.25" thickBot="1">
      <c r="B20" s="11" t="s">
        <v>20</v>
      </c>
      <c r="C20" s="12" t="s">
        <v>21</v>
      </c>
      <c r="D20" s="18">
        <v>4000</v>
      </c>
      <c r="E20" s="27">
        <v>4000</v>
      </c>
      <c r="F20" s="19">
        <v>4000</v>
      </c>
    </row>
    <row r="21" spans="2:6" ht="63.75" thickBot="1">
      <c r="B21" s="11" t="s">
        <v>22</v>
      </c>
      <c r="C21" s="12" t="s">
        <v>23</v>
      </c>
      <c r="D21" s="18">
        <v>-80000</v>
      </c>
      <c r="E21" s="27">
        <v>-84000</v>
      </c>
      <c r="F21" s="19">
        <v>-93000</v>
      </c>
    </row>
    <row r="22" spans="2:6" ht="174" thickBot="1">
      <c r="B22" s="13" t="s">
        <v>24</v>
      </c>
      <c r="C22" s="10" t="s">
        <v>25</v>
      </c>
      <c r="D22" s="23">
        <v>1000</v>
      </c>
      <c r="E22" s="27">
        <v>1000</v>
      </c>
      <c r="F22" s="19">
        <v>1000</v>
      </c>
    </row>
    <row r="23" spans="2:6" ht="16.5" thickBot="1">
      <c r="B23" s="10"/>
      <c r="C23" s="13" t="s">
        <v>26</v>
      </c>
      <c r="D23" s="17">
        <f>D24+D28</f>
        <v>240600</v>
      </c>
      <c r="E23" s="17">
        <f t="shared" ref="E23:F23" si="4">E24+E28</f>
        <v>240600</v>
      </c>
      <c r="F23" s="17">
        <f t="shared" si="4"/>
        <v>240600</v>
      </c>
    </row>
    <row r="24" spans="2:6" ht="126.75" thickBot="1">
      <c r="B24" s="8" t="s">
        <v>27</v>
      </c>
      <c r="C24" s="10" t="s">
        <v>28</v>
      </c>
      <c r="D24" s="17">
        <f>D25+D26+D27</f>
        <v>201600</v>
      </c>
      <c r="E24" s="17">
        <f t="shared" ref="E24:F24" si="5">E25+E26+E27</f>
        <v>201600</v>
      </c>
      <c r="F24" s="17">
        <f t="shared" si="5"/>
        <v>201600</v>
      </c>
    </row>
    <row r="25" spans="2:6" ht="158.25" thickBot="1">
      <c r="B25" s="12" t="s">
        <v>29</v>
      </c>
      <c r="C25" s="12" t="s">
        <v>30</v>
      </c>
      <c r="D25" s="20">
        <v>5000</v>
      </c>
      <c r="E25" s="27">
        <v>5000</v>
      </c>
      <c r="F25" s="19">
        <v>5000</v>
      </c>
    </row>
    <row r="26" spans="2:6" ht="126.75" thickBot="1">
      <c r="B26" s="12" t="s">
        <v>34</v>
      </c>
      <c r="C26" s="12" t="s">
        <v>35</v>
      </c>
      <c r="D26" s="11">
        <v>112600</v>
      </c>
      <c r="E26" s="28">
        <v>112600</v>
      </c>
      <c r="F26" s="29">
        <v>112600</v>
      </c>
    </row>
    <row r="27" spans="2:6" ht="63.75" thickBot="1">
      <c r="B27" s="11" t="s">
        <v>36</v>
      </c>
      <c r="C27" s="12" t="s">
        <v>37</v>
      </c>
      <c r="D27" s="11">
        <v>84000</v>
      </c>
      <c r="E27" s="28">
        <v>84000</v>
      </c>
      <c r="F27" s="29">
        <v>84000</v>
      </c>
    </row>
    <row r="28" spans="2:6" ht="63.75" thickBot="1">
      <c r="B28" s="10"/>
      <c r="C28" s="10" t="s">
        <v>38</v>
      </c>
      <c r="D28" s="8">
        <v>39000</v>
      </c>
      <c r="E28" s="8">
        <v>39000</v>
      </c>
      <c r="F28" s="8">
        <v>39000</v>
      </c>
    </row>
    <row r="29" spans="2:6" ht="79.5" thickBot="1">
      <c r="B29" s="12" t="s">
        <v>39</v>
      </c>
      <c r="C29" s="12" t="s">
        <v>40</v>
      </c>
      <c r="D29" s="26">
        <v>39000</v>
      </c>
      <c r="E29" s="28">
        <v>39000</v>
      </c>
      <c r="F29" s="29">
        <v>39000</v>
      </c>
    </row>
    <row r="30" spans="2:6" ht="27" thickBot="1">
      <c r="B30" s="25"/>
      <c r="C30" s="24" t="s">
        <v>41</v>
      </c>
      <c r="D30" s="30">
        <f>D23+D10</f>
        <v>2157100</v>
      </c>
      <c r="E30" s="30">
        <f t="shared" ref="E30:F30" si="6">E23+E10</f>
        <v>2226700</v>
      </c>
      <c r="F30" s="30">
        <f t="shared" si="6"/>
        <v>2370800</v>
      </c>
    </row>
  </sheetData>
  <mergeCells count="3">
    <mergeCell ref="D6:F6"/>
    <mergeCell ref="D2:F2"/>
    <mergeCell ref="B3:F3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2020-10-05T05:26:28Z</dcterms:modified>
</cp:coreProperties>
</file>